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cparisfr-my.sharepoint.com/personal/sebastien_gruat_ac-paris_fr/Documents/Cours/Agregation/2026/"/>
    </mc:Choice>
  </mc:AlternateContent>
  <xr:revisionPtr revIDLastSave="1" documentId="8_{F8E517B2-D0C4-4B66-A07B-AD4AD6A98642}" xr6:coauthVersionLast="47" xr6:coauthVersionMax="47" xr10:uidLastSave="{D7886C6C-152C-40FF-88F0-729420298DA0}"/>
  <bookViews>
    <workbookView xWindow="-108" yWindow="-108" windowWidth="23256" windowHeight="12576" activeTab="7" xr2:uid="{A036C893-75F0-451F-8D44-2F832A7E172F}"/>
  </bookViews>
  <sheets>
    <sheet name="Bordeaux" sheetId="4" r:id="rId1"/>
    <sheet name="Marseille" sheetId="1" r:id="rId2"/>
    <sheet name="Rennes" sheetId="10" r:id="rId3"/>
    <sheet name="Lyon" sheetId="11" r:id="rId4"/>
    <sheet name="Montrouge" sheetId="12" r:id="rId5"/>
    <sheet name="Rouen" sheetId="13" r:id="rId6"/>
    <sheet name="Saclay" sheetId="9" r:id="rId7"/>
    <sheet name="Toulouse" sheetId="7" r:id="rId8"/>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06" i="11" l="1"/>
  <c r="Q705" i="11"/>
  <c r="Q704" i="11"/>
  <c r="Q703" i="11"/>
  <c r="Q702" i="11"/>
  <c r="Q701" i="11"/>
  <c r="Q700" i="11"/>
  <c r="Q699" i="11"/>
  <c r="Q698" i="11"/>
  <c r="F4" i="11"/>
  <c r="F5" i="11" s="1"/>
  <c r="F6" i="11" s="1"/>
  <c r="F7" i="11" s="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F139" i="11" s="1"/>
  <c r="F140" i="11" s="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160" i="11" s="1"/>
  <c r="F161" i="11" s="1"/>
  <c r="F162" i="11" s="1"/>
  <c r="F163" i="11" s="1"/>
  <c r="F164" i="11" s="1"/>
  <c r="F165" i="11" s="1"/>
  <c r="F166" i="11" s="1"/>
  <c r="F167" i="11" s="1"/>
  <c r="F168" i="11" s="1"/>
  <c r="F169" i="11" s="1"/>
  <c r="F170" i="11" s="1"/>
  <c r="F171" i="11" s="1"/>
  <c r="F172" i="11" s="1"/>
  <c r="F173" i="11" s="1"/>
  <c r="F174" i="11" s="1"/>
  <c r="F175" i="11" s="1"/>
  <c r="F176" i="11" s="1"/>
  <c r="F177" i="11" s="1"/>
  <c r="F178" i="11" s="1"/>
  <c r="F179" i="11" s="1"/>
  <c r="F180" i="11" s="1"/>
  <c r="F181" i="11" s="1"/>
  <c r="F182" i="11" s="1"/>
  <c r="F183" i="11" s="1"/>
  <c r="F184" i="11" s="1"/>
  <c r="F185" i="11" s="1"/>
  <c r="F186" i="11" s="1"/>
  <c r="F187" i="11" s="1"/>
  <c r="F188" i="11" s="1"/>
  <c r="F189" i="11" s="1"/>
  <c r="F190" i="11" s="1"/>
  <c r="F191" i="11" s="1"/>
  <c r="F192" i="11" s="1"/>
  <c r="F193" i="11" s="1"/>
  <c r="F194" i="11" s="1"/>
  <c r="F195" i="11" s="1"/>
  <c r="F196" i="11" s="1"/>
  <c r="F197" i="11" s="1"/>
  <c r="F198" i="11" s="1"/>
  <c r="F199" i="11" s="1"/>
  <c r="F200" i="11" s="1"/>
  <c r="F201" i="11" s="1"/>
  <c r="F202" i="11" s="1"/>
  <c r="F203" i="11" s="1"/>
  <c r="F204" i="11" s="1"/>
  <c r="F205" i="11" s="1"/>
  <c r="F206" i="11" s="1"/>
  <c r="F207" i="11" s="1"/>
  <c r="F208" i="11" s="1"/>
  <c r="F209" i="11" s="1"/>
  <c r="F210" i="11" s="1"/>
  <c r="F211" i="11" s="1"/>
  <c r="F212" i="11" s="1"/>
  <c r="F213" i="11" s="1"/>
  <c r="F214" i="11" s="1"/>
  <c r="F215" i="11" s="1"/>
  <c r="F216" i="11" s="1"/>
  <c r="F217" i="11" s="1"/>
  <c r="F218" i="11" s="1"/>
  <c r="F219" i="11" s="1"/>
  <c r="F220" i="11" s="1"/>
  <c r="F221" i="11" s="1"/>
  <c r="F222" i="11" s="1"/>
  <c r="F223" i="11" s="1"/>
  <c r="F224" i="11" s="1"/>
  <c r="F225" i="11" s="1"/>
  <c r="F226" i="11" s="1"/>
  <c r="F227" i="11" s="1"/>
  <c r="F228" i="11" s="1"/>
  <c r="F229" i="11" s="1"/>
  <c r="F230" i="11" s="1"/>
  <c r="F231" i="11" s="1"/>
  <c r="F232" i="11" s="1"/>
  <c r="F233" i="11" s="1"/>
  <c r="F234" i="11" s="1"/>
  <c r="F235" i="11" s="1"/>
  <c r="F236" i="11" s="1"/>
  <c r="F237" i="11" s="1"/>
  <c r="F238" i="11" s="1"/>
  <c r="F239" i="11" s="1"/>
  <c r="F240" i="11" s="1"/>
  <c r="F241" i="11" s="1"/>
  <c r="F242" i="11" s="1"/>
  <c r="F243" i="11" s="1"/>
  <c r="F244" i="11" s="1"/>
  <c r="F245" i="11" s="1"/>
  <c r="F246" i="11" s="1"/>
  <c r="F247" i="11" s="1"/>
  <c r="F248" i="11" s="1"/>
  <c r="F249" i="11" s="1"/>
  <c r="F250" i="11" s="1"/>
  <c r="F251" i="11" s="1"/>
  <c r="F252" i="11" s="1"/>
  <c r="F253" i="11" s="1"/>
  <c r="F254" i="11" s="1"/>
  <c r="F255" i="11" s="1"/>
  <c r="F256" i="11" s="1"/>
  <c r="F257" i="11" s="1"/>
  <c r="F258" i="11" s="1"/>
  <c r="F259" i="11" s="1"/>
  <c r="F260" i="11" s="1"/>
  <c r="F261" i="11" s="1"/>
  <c r="F262" i="11" s="1"/>
  <c r="F263" i="11" s="1"/>
  <c r="F264" i="11" s="1"/>
  <c r="F265" i="11" s="1"/>
  <c r="F266" i="11" s="1"/>
  <c r="F267" i="11" s="1"/>
  <c r="F268" i="11" s="1"/>
  <c r="F269" i="11" s="1"/>
  <c r="F270" i="11" s="1"/>
  <c r="F271" i="11" s="1"/>
  <c r="F272" i="11" s="1"/>
  <c r="F273" i="11" s="1"/>
  <c r="F274" i="11" s="1"/>
  <c r="F275" i="11" s="1"/>
  <c r="F276" i="11" s="1"/>
  <c r="F277" i="11" s="1"/>
  <c r="F278" i="11" s="1"/>
  <c r="F279" i="11" s="1"/>
  <c r="F280" i="11" s="1"/>
  <c r="F281" i="11" s="1"/>
  <c r="F282" i="11" s="1"/>
  <c r="F283" i="11" s="1"/>
  <c r="F284" i="11" s="1"/>
  <c r="F285" i="11" s="1"/>
  <c r="F286" i="11" s="1"/>
  <c r="F287" i="11" s="1"/>
  <c r="F288" i="11" s="1"/>
  <c r="F289" i="11" s="1"/>
  <c r="F290" i="11" s="1"/>
  <c r="F291" i="11" s="1"/>
  <c r="F292" i="11" s="1"/>
  <c r="F293" i="11" s="1"/>
  <c r="F294" i="11" s="1"/>
  <c r="F295" i="11" s="1"/>
  <c r="F296" i="11" s="1"/>
  <c r="F297" i="11" s="1"/>
  <c r="F298" i="11" s="1"/>
  <c r="F299" i="11" s="1"/>
  <c r="F300" i="11" s="1"/>
  <c r="F301" i="11" s="1"/>
  <c r="F302" i="11" s="1"/>
  <c r="F303" i="11" s="1"/>
  <c r="F304" i="11" s="1"/>
  <c r="F305" i="11" s="1"/>
  <c r="F306" i="11" s="1"/>
  <c r="F307" i="11" s="1"/>
  <c r="F308" i="11" s="1"/>
  <c r="F309" i="11" s="1"/>
  <c r="F310" i="11" s="1"/>
  <c r="F311" i="11" s="1"/>
  <c r="F312" i="11" s="1"/>
  <c r="F313" i="11" s="1"/>
  <c r="F314" i="11" s="1"/>
  <c r="F315" i="11" s="1"/>
  <c r="F316" i="11" s="1"/>
  <c r="F317" i="11" s="1"/>
  <c r="F318" i="11" s="1"/>
  <c r="F319" i="11" s="1"/>
  <c r="F320" i="11" s="1"/>
  <c r="F321" i="11" s="1"/>
  <c r="F322" i="11" s="1"/>
  <c r="F323" i="11" s="1"/>
  <c r="F324" i="11" s="1"/>
  <c r="F325" i="11" s="1"/>
  <c r="F326" i="11" s="1"/>
  <c r="F327" i="11" s="1"/>
  <c r="F328" i="11" s="1"/>
  <c r="F329" i="11" s="1"/>
  <c r="F330" i="11" s="1"/>
  <c r="F331" i="11" s="1"/>
  <c r="F332" i="11" s="1"/>
  <c r="F333" i="11" s="1"/>
  <c r="F334" i="11" s="1"/>
  <c r="F335" i="11" s="1"/>
  <c r="F336" i="11" s="1"/>
  <c r="F337" i="11" s="1"/>
  <c r="F338" i="11" s="1"/>
  <c r="F339" i="11" s="1"/>
  <c r="F340" i="11" s="1"/>
  <c r="F341" i="11" s="1"/>
  <c r="F342" i="11" s="1"/>
  <c r="F343" i="11" s="1"/>
  <c r="F344" i="11" s="1"/>
  <c r="F345" i="11" s="1"/>
  <c r="F346" i="11" s="1"/>
  <c r="F347" i="11" s="1"/>
  <c r="F348" i="11" s="1"/>
  <c r="F349" i="11" s="1"/>
  <c r="F350" i="11" s="1"/>
  <c r="F351" i="11" s="1"/>
  <c r="F352" i="11" s="1"/>
  <c r="F353" i="11" s="1"/>
  <c r="F354" i="11" s="1"/>
  <c r="F355" i="11" s="1"/>
  <c r="F356" i="11" s="1"/>
  <c r="F357" i="11" s="1"/>
  <c r="F358" i="11" s="1"/>
  <c r="F359" i="11" s="1"/>
  <c r="F360" i="11" s="1"/>
  <c r="F361" i="11" s="1"/>
  <c r="F362" i="11" s="1"/>
  <c r="F363" i="11" s="1"/>
  <c r="F364" i="11" s="1"/>
  <c r="F365" i="11" s="1"/>
  <c r="F366" i="11" s="1"/>
  <c r="F367" i="11" s="1"/>
  <c r="F368" i="11" s="1"/>
  <c r="F369" i="11" s="1"/>
  <c r="F370" i="11" s="1"/>
  <c r="F371" i="11" s="1"/>
  <c r="F372" i="11" s="1"/>
  <c r="F373" i="11" s="1"/>
  <c r="F374" i="11" s="1"/>
  <c r="F375" i="11" s="1"/>
  <c r="F376" i="11" s="1"/>
  <c r="F377" i="11" s="1"/>
  <c r="F378" i="11" s="1"/>
  <c r="F379" i="11" s="1"/>
  <c r="F380" i="11" s="1"/>
  <c r="F381" i="11" s="1"/>
  <c r="F382" i="11" s="1"/>
  <c r="F383" i="11" s="1"/>
  <c r="F384" i="11" s="1"/>
  <c r="F385" i="11" s="1"/>
  <c r="F386" i="11" s="1"/>
  <c r="F387" i="11" s="1"/>
  <c r="F388" i="11" s="1"/>
  <c r="F389" i="11" s="1"/>
  <c r="F390" i="11" s="1"/>
  <c r="F391" i="11" s="1"/>
  <c r="F392" i="11" s="1"/>
  <c r="F393" i="11" s="1"/>
  <c r="F394" i="11" s="1"/>
  <c r="F395" i="11" s="1"/>
  <c r="F396" i="11" s="1"/>
  <c r="F397" i="11" s="1"/>
  <c r="F398" i="11" s="1"/>
  <c r="F399" i="11" s="1"/>
  <c r="F400" i="11" s="1"/>
  <c r="F401" i="11" s="1"/>
  <c r="F402" i="11" s="1"/>
  <c r="F403" i="11" s="1"/>
  <c r="F404" i="11" s="1"/>
  <c r="F405" i="11" s="1"/>
  <c r="F406" i="11" s="1"/>
  <c r="F407" i="11" s="1"/>
  <c r="F408" i="11" s="1"/>
  <c r="F409" i="11" s="1"/>
  <c r="F410" i="11" s="1"/>
  <c r="F411" i="11" s="1"/>
  <c r="F412" i="11" s="1"/>
  <c r="F413" i="11" s="1"/>
  <c r="F414" i="11" s="1"/>
  <c r="F415" i="11" s="1"/>
  <c r="F416" i="11" s="1"/>
  <c r="F417" i="11" s="1"/>
  <c r="F418" i="11" s="1"/>
  <c r="F419" i="11" s="1"/>
  <c r="F420" i="11" s="1"/>
  <c r="F421" i="11" s="1"/>
  <c r="F422" i="11" s="1"/>
  <c r="F423" i="11" s="1"/>
  <c r="F424" i="11" s="1"/>
  <c r="F425" i="11" s="1"/>
  <c r="F426" i="11" s="1"/>
  <c r="F427" i="11" s="1"/>
  <c r="F428" i="11" s="1"/>
  <c r="F429" i="11" s="1"/>
  <c r="F430" i="11" s="1"/>
  <c r="F431" i="11" s="1"/>
  <c r="F432" i="11" s="1"/>
  <c r="F433" i="11" s="1"/>
  <c r="F434" i="11" s="1"/>
  <c r="F435" i="11" s="1"/>
  <c r="F436" i="11" s="1"/>
  <c r="F437" i="11" s="1"/>
  <c r="F438" i="11" s="1"/>
  <c r="F439" i="11" s="1"/>
  <c r="F440" i="11" s="1"/>
  <c r="F441" i="11" s="1"/>
  <c r="F442" i="11" s="1"/>
  <c r="F443" i="11" s="1"/>
  <c r="F444" i="11" s="1"/>
  <c r="F445" i="11" s="1"/>
  <c r="F446" i="11" s="1"/>
  <c r="F447" i="11" s="1"/>
  <c r="F448" i="11" s="1"/>
  <c r="F449" i="11" s="1"/>
  <c r="F450" i="11" s="1"/>
  <c r="F451" i="11" s="1"/>
  <c r="F452" i="11" s="1"/>
  <c r="F453" i="11" s="1"/>
  <c r="F454" i="11" s="1"/>
  <c r="F455" i="11" s="1"/>
  <c r="F456" i="11" s="1"/>
  <c r="F457" i="11" s="1"/>
  <c r="F458" i="11" s="1"/>
  <c r="F459" i="11" s="1"/>
  <c r="F460" i="11" s="1"/>
  <c r="F461" i="11" s="1"/>
  <c r="F462" i="11" s="1"/>
  <c r="F463" i="11" s="1"/>
  <c r="F464" i="11" s="1"/>
  <c r="F465" i="11" s="1"/>
  <c r="F466" i="11" s="1"/>
  <c r="F467" i="11" s="1"/>
  <c r="F468" i="11" s="1"/>
  <c r="F469" i="11" s="1"/>
  <c r="F470" i="11" s="1"/>
  <c r="F471" i="11" s="1"/>
  <c r="F472" i="11" s="1"/>
  <c r="F473" i="11" s="1"/>
  <c r="F474" i="11" s="1"/>
  <c r="F475" i="11" s="1"/>
  <c r="F476" i="11" s="1"/>
  <c r="F477" i="11" s="1"/>
  <c r="F478" i="11" s="1"/>
  <c r="F479" i="11" s="1"/>
  <c r="F480" i="11" s="1"/>
  <c r="F481" i="11" s="1"/>
  <c r="F482" i="11" s="1"/>
  <c r="F483" i="11" s="1"/>
  <c r="F484" i="11" s="1"/>
  <c r="F485" i="11" s="1"/>
  <c r="F486" i="11" s="1"/>
  <c r="F487" i="11" s="1"/>
  <c r="F488" i="11" s="1"/>
  <c r="F489" i="11" s="1"/>
  <c r="F490" i="11" s="1"/>
  <c r="F491" i="11" s="1"/>
  <c r="F492" i="11" s="1"/>
  <c r="F493" i="11" s="1"/>
  <c r="F494" i="11" s="1"/>
  <c r="F495" i="11" s="1"/>
  <c r="F496" i="11" s="1"/>
  <c r="F497" i="11" s="1"/>
  <c r="F498" i="11" s="1"/>
  <c r="F499" i="11" s="1"/>
  <c r="F500" i="11" s="1"/>
  <c r="F501" i="11" s="1"/>
  <c r="F502" i="11" s="1"/>
  <c r="F503" i="11" s="1"/>
  <c r="F504" i="11" s="1"/>
  <c r="F505" i="11" s="1"/>
  <c r="F506" i="11" s="1"/>
  <c r="F507" i="11" s="1"/>
  <c r="F508" i="11" s="1"/>
  <c r="F509" i="11" s="1"/>
  <c r="F510" i="11" s="1"/>
  <c r="F511" i="11" s="1"/>
  <c r="F512" i="11" s="1"/>
  <c r="F513" i="11" s="1"/>
  <c r="F514" i="11" s="1"/>
  <c r="F515" i="11" s="1"/>
  <c r="F516" i="11" s="1"/>
  <c r="F517" i="11" s="1"/>
  <c r="F518" i="11" s="1"/>
  <c r="F519" i="11" s="1"/>
  <c r="F520" i="11" s="1"/>
  <c r="F521" i="11" s="1"/>
  <c r="F522" i="11" s="1"/>
  <c r="F523" i="11" s="1"/>
  <c r="F524" i="11" s="1"/>
  <c r="F525" i="11" s="1"/>
  <c r="F526" i="11" s="1"/>
  <c r="F527" i="11" s="1"/>
  <c r="F528" i="11" s="1"/>
  <c r="F529" i="11" s="1"/>
  <c r="F530" i="11" s="1"/>
  <c r="F531" i="11" s="1"/>
  <c r="F532" i="11" s="1"/>
  <c r="F533" i="11" s="1"/>
  <c r="F534" i="11" s="1"/>
  <c r="F535" i="11" s="1"/>
  <c r="F536" i="11" s="1"/>
  <c r="F537" i="11" s="1"/>
  <c r="F538" i="11" s="1"/>
  <c r="F539" i="11" s="1"/>
  <c r="F540" i="11" s="1"/>
  <c r="F541" i="11" s="1"/>
  <c r="F542" i="11" s="1"/>
  <c r="F543" i="11" s="1"/>
  <c r="F544" i="11" s="1"/>
  <c r="F545" i="11" s="1"/>
  <c r="F546" i="11" s="1"/>
  <c r="F547" i="11" s="1"/>
  <c r="F548" i="11" s="1"/>
  <c r="F549" i="11" s="1"/>
  <c r="F550" i="11" s="1"/>
  <c r="F551" i="11" s="1"/>
  <c r="F552" i="11" s="1"/>
  <c r="F553" i="11" s="1"/>
  <c r="F554" i="11" s="1"/>
  <c r="F555" i="11" s="1"/>
  <c r="F556" i="11" s="1"/>
  <c r="F557" i="11" s="1"/>
  <c r="F558" i="11" s="1"/>
  <c r="F559" i="11" s="1"/>
  <c r="F560" i="11" s="1"/>
  <c r="F561" i="11" s="1"/>
  <c r="F562" i="11" s="1"/>
  <c r="F563" i="11" s="1"/>
  <c r="F564" i="11" s="1"/>
  <c r="F565" i="11" s="1"/>
  <c r="F566" i="11" s="1"/>
  <c r="F567" i="11" s="1"/>
  <c r="F568" i="11" s="1"/>
  <c r="F569" i="11" s="1"/>
  <c r="F570" i="11" s="1"/>
  <c r="F571" i="11" s="1"/>
  <c r="F572" i="11" s="1"/>
  <c r="F573" i="11" s="1"/>
  <c r="F574" i="11" s="1"/>
  <c r="F575" i="11" s="1"/>
  <c r="F576" i="11" s="1"/>
  <c r="F577" i="11" s="1"/>
  <c r="F578" i="11" s="1"/>
  <c r="F579" i="11" s="1"/>
  <c r="F580" i="11" s="1"/>
  <c r="F581" i="11" s="1"/>
  <c r="F582" i="11" s="1"/>
  <c r="F583" i="11" s="1"/>
  <c r="F584" i="11" s="1"/>
  <c r="F585" i="11" s="1"/>
  <c r="F586" i="11" s="1"/>
  <c r="F587" i="11" s="1"/>
  <c r="F588" i="11" s="1"/>
  <c r="F589" i="11" s="1"/>
  <c r="F590" i="11" s="1"/>
  <c r="F591" i="11" s="1"/>
  <c r="F592" i="11" s="1"/>
  <c r="F593" i="11" s="1"/>
  <c r="F594" i="11" s="1"/>
  <c r="F595" i="11" s="1"/>
  <c r="F596" i="11" s="1"/>
  <c r="F597" i="11" s="1"/>
  <c r="F598" i="11" s="1"/>
  <c r="F599" i="11" s="1"/>
  <c r="F600" i="11" s="1"/>
  <c r="F601" i="11" s="1"/>
  <c r="F602" i="11" s="1"/>
  <c r="F603" i="11" s="1"/>
  <c r="F604" i="11" s="1"/>
  <c r="F605" i="11" s="1"/>
  <c r="F606" i="11" s="1"/>
  <c r="F607" i="11" s="1"/>
  <c r="F608" i="11" s="1"/>
  <c r="F609" i="11" s="1"/>
  <c r="F610" i="11" s="1"/>
  <c r="F611" i="11" s="1"/>
  <c r="F612" i="11" s="1"/>
  <c r="F613" i="11" s="1"/>
  <c r="F614" i="11" s="1"/>
  <c r="F615" i="11" s="1"/>
  <c r="F616" i="11" s="1"/>
  <c r="F617" i="11" s="1"/>
  <c r="F618" i="11" s="1"/>
  <c r="F619" i="11" s="1"/>
  <c r="F620" i="11" s="1"/>
  <c r="F621" i="11" s="1"/>
  <c r="F622" i="11" s="1"/>
  <c r="F623" i="11" s="1"/>
  <c r="F624" i="11" s="1"/>
  <c r="F625" i="11" s="1"/>
  <c r="F626" i="11" s="1"/>
  <c r="F627" i="11" s="1"/>
  <c r="F628" i="11" s="1"/>
  <c r="F629" i="11" s="1"/>
  <c r="F630" i="11" s="1"/>
  <c r="F631" i="11" s="1"/>
  <c r="F632" i="11" s="1"/>
  <c r="F633" i="11" s="1"/>
  <c r="F634" i="11" s="1"/>
  <c r="F635" i="11" s="1"/>
  <c r="F636" i="11" s="1"/>
  <c r="F637" i="11" s="1"/>
  <c r="F638" i="11" s="1"/>
  <c r="F639" i="11" s="1"/>
  <c r="F640" i="11" s="1"/>
  <c r="F641" i="11" s="1"/>
  <c r="F642" i="11" s="1"/>
  <c r="F643" i="11" s="1"/>
  <c r="F644" i="11" s="1"/>
  <c r="F645" i="11" s="1"/>
  <c r="F646" i="11" s="1"/>
  <c r="F647" i="11" s="1"/>
  <c r="F648" i="11" s="1"/>
  <c r="F649" i="11" s="1"/>
  <c r="F650" i="11" s="1"/>
  <c r="F651" i="11" s="1"/>
  <c r="F652" i="11" s="1"/>
  <c r="F653" i="11" s="1"/>
  <c r="F654" i="11" s="1"/>
  <c r="F655" i="11" s="1"/>
  <c r="F656" i="11" s="1"/>
  <c r="F657" i="11" s="1"/>
  <c r="F658" i="11" s="1"/>
  <c r="F659" i="11" s="1"/>
  <c r="F660" i="11" s="1"/>
  <c r="F661" i="11" s="1"/>
  <c r="F662" i="11" s="1"/>
  <c r="F663" i="11" s="1"/>
  <c r="F664" i="11" s="1"/>
  <c r="F665" i="11" s="1"/>
  <c r="F666" i="11" s="1"/>
  <c r="F667" i="11" s="1"/>
  <c r="F668" i="11" s="1"/>
  <c r="F669" i="11" s="1"/>
  <c r="F670" i="11" s="1"/>
  <c r="F671" i="11" s="1"/>
  <c r="F672" i="11" s="1"/>
  <c r="F673" i="11" s="1"/>
  <c r="F674" i="11" s="1"/>
  <c r="F675" i="11" s="1"/>
  <c r="F676" i="11" s="1"/>
  <c r="F677" i="11" s="1"/>
  <c r="F678" i="11" s="1"/>
  <c r="F679" i="11" s="1"/>
  <c r="F680" i="11" s="1"/>
  <c r="F681" i="11" s="1"/>
  <c r="F682" i="11" s="1"/>
  <c r="F683" i="11" s="1"/>
  <c r="F684" i="11" s="1"/>
  <c r="F685" i="11" s="1"/>
  <c r="F686" i="11" s="1"/>
  <c r="F687" i="11" s="1"/>
  <c r="F688" i="11" s="1"/>
  <c r="F689" i="11" s="1"/>
  <c r="F690" i="11" s="1"/>
  <c r="F691" i="11" s="1"/>
  <c r="F692" i="11" s="1"/>
  <c r="F693" i="11" s="1"/>
  <c r="F694" i="11" s="1"/>
  <c r="F695" i="11" s="1"/>
  <c r="F696" i="11" s="1"/>
  <c r="F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Ballesio Christian</author>
  </authors>
  <commentList>
    <comment ref="P57" authorId="0" shapeId="0" xr:uid="{9A5B066A-8DF1-41BE-B409-6E51EA2DB6EC}">
      <text>
        <r>
          <rPr>
            <sz val="10"/>
            <color rgb="FF000000"/>
            <rFont val="Arial"/>
            <family val="2"/>
            <charset val="1"/>
          </rPr>
          <t>Auteur importé:
Christian Ballesio:
Caisse 29 dédiée</t>
        </r>
      </text>
    </comment>
    <comment ref="P58" authorId="0" shapeId="0" xr:uid="{BDF0C057-1D95-4416-9FC0-D939422114BA}">
      <text>
        <r>
          <rPr>
            <sz val="10"/>
            <color rgb="FF000000"/>
            <rFont val="Arial"/>
            <family val="2"/>
            <charset val="1"/>
          </rPr>
          <t>Auteur importé:
Christian Ballesio:
Caisse 29 dédiée</t>
        </r>
      </text>
    </comment>
    <comment ref="P59" authorId="0" shapeId="0" xr:uid="{7498C5B9-FDB2-4B1C-AA89-B464A4928326}">
      <text>
        <r>
          <rPr>
            <sz val="10"/>
            <color rgb="FF000000"/>
            <rFont val="Arial"/>
            <family val="2"/>
            <charset val="1"/>
          </rPr>
          <t>Auteur importé:
Christian Ballesio:
Caisse 25 dédiée</t>
        </r>
      </text>
    </comment>
    <comment ref="P60" authorId="0" shapeId="0" xr:uid="{6199E011-A213-48AA-A8DA-AFB55F84A7F7}">
      <text>
        <r>
          <rPr>
            <sz val="10"/>
            <color rgb="FF000000"/>
            <rFont val="Arial"/>
            <family val="2"/>
            <charset val="1"/>
          </rPr>
          <t>Auteur importé:
Christian Ballesio:
Caisse 25 dédiée</t>
        </r>
      </text>
    </comment>
    <comment ref="P61" authorId="0" shapeId="0" xr:uid="{8BEF797E-38ED-4032-9668-7A9BCC072C50}">
      <text>
        <r>
          <rPr>
            <sz val="10"/>
            <color rgb="FF000000"/>
            <rFont val="Arial"/>
            <family val="2"/>
            <charset val="1"/>
          </rPr>
          <t>Auteur importé:
Christian Ballesio:
Caisse 25 dédiée</t>
        </r>
      </text>
    </comment>
    <comment ref="P63" authorId="0" shapeId="0" xr:uid="{BA10D34B-952B-4E69-B8FE-B986557905BC}">
      <text>
        <r>
          <rPr>
            <sz val="10"/>
            <color rgb="FF000000"/>
            <rFont val="Arial"/>
            <family val="2"/>
            <charset val="1"/>
          </rPr>
          <t>Christian Ballesio:
Caisse 32 dédié</t>
        </r>
      </text>
    </comment>
    <comment ref="P64" authorId="0" shapeId="0" xr:uid="{9C177FCD-8366-400E-B8B9-EABFDF95F890}">
      <text>
        <r>
          <rPr>
            <sz val="10"/>
            <color rgb="FF000000"/>
            <rFont val="Arial"/>
            <family val="2"/>
            <charset val="1"/>
          </rPr>
          <t>Christian Ballesio:
Caisse 32 dédié</t>
        </r>
      </text>
    </comment>
    <comment ref="P65" authorId="0" shapeId="0" xr:uid="{99D47A36-1297-498A-BEA9-64FDF35370D9}">
      <text>
        <r>
          <rPr>
            <sz val="10"/>
            <color rgb="FF000000"/>
            <rFont val="Arial"/>
            <family val="2"/>
            <charset val="1"/>
          </rPr>
          <t>Christian Ballesio:
Caisse 32 dédié</t>
        </r>
      </text>
    </comment>
    <comment ref="P67" authorId="0" shapeId="0" xr:uid="{4D050EDF-B33B-4A3F-B17B-AE38C7BE383C}">
      <text>
        <r>
          <rPr>
            <sz val="10"/>
            <color rgb="FF000000"/>
            <rFont val="Arial"/>
            <family val="2"/>
            <charset val="1"/>
          </rPr>
          <t>Christian Ballesio:
Caisse 32 dédié</t>
        </r>
      </text>
    </comment>
    <comment ref="P68" authorId="0" shapeId="0" xr:uid="{BE3F3D9F-F287-4EF7-8805-36600EB59DF6}">
      <text>
        <r>
          <rPr>
            <sz val="10"/>
            <color rgb="FF000000"/>
            <rFont val="Arial"/>
            <family val="2"/>
            <charset val="1"/>
          </rPr>
          <t>Christian Ballesio:
Caisse 32 dédié</t>
        </r>
      </text>
    </comment>
    <comment ref="P69" authorId="0" shapeId="0" xr:uid="{65D99ABF-9B8A-406D-BAAD-A8AE1C7F83C9}">
      <text>
        <r>
          <rPr>
            <sz val="10"/>
            <color rgb="FF000000"/>
            <rFont val="Arial"/>
            <family val="2"/>
            <charset val="1"/>
          </rPr>
          <t>Christian Ballesio:
Caisse 32 dédié</t>
        </r>
      </text>
    </comment>
    <comment ref="P70" authorId="1" shapeId="0" xr:uid="{F5B209AE-8C48-49F4-B4CE-DBCE5CB13DDF}">
      <text>
        <r>
          <rPr>
            <b/>
            <sz val="9"/>
            <color indexed="81"/>
            <rFont val="Tahoma"/>
            <family val="2"/>
          </rPr>
          <t>Ballesio Christian:</t>
        </r>
        <r>
          <rPr>
            <sz val="9"/>
            <color indexed="81"/>
            <rFont val="Tahoma"/>
            <family val="2"/>
          </rPr>
          <t xml:space="preserve">
Caisse 17 adapaté</t>
        </r>
      </text>
    </comment>
    <comment ref="P77" authorId="1" shapeId="0" xr:uid="{AC3F7319-A7D8-4692-8E2D-AF7C86CDFBAF}">
      <text>
        <r>
          <rPr>
            <b/>
            <sz val="9"/>
            <color indexed="81"/>
            <rFont val="Tahoma"/>
            <family val="2"/>
          </rPr>
          <t>Ballesio Christian:</t>
        </r>
        <r>
          <rPr>
            <sz val="9"/>
            <color indexed="81"/>
            <rFont val="Tahoma"/>
            <family val="2"/>
          </rPr>
          <t xml:space="preserve">
Caisse d'optique adapatée</t>
        </r>
      </text>
    </comment>
    <comment ref="P80" authorId="0" shapeId="0" xr:uid="{0B853744-44DD-4E36-94B0-2CE70FCE1802}">
      <text>
        <r>
          <rPr>
            <sz val="10"/>
            <color rgb="FF000000"/>
            <rFont val="Arial"/>
            <family val="2"/>
            <charset val="1"/>
          </rPr>
          <t>Auteur importé:
Christian Ballesio:
Caisse 33 dédiée</t>
        </r>
      </text>
    </comment>
    <comment ref="P81" authorId="0" shapeId="0" xr:uid="{DB28426C-89F5-467C-B0AC-B2C189C47A39}">
      <text>
        <r>
          <rPr>
            <sz val="10"/>
            <color rgb="FF000000"/>
            <rFont val="Arial"/>
            <family val="2"/>
            <charset val="1"/>
          </rPr>
          <t>Auteur importé:
Christian Ballesio:
Caisse 34 dédiée</t>
        </r>
      </text>
    </comment>
    <comment ref="P86" authorId="0" shapeId="0" xr:uid="{70FF5100-9DF3-498C-962B-AB7D48490DD2}">
      <text>
        <r>
          <rPr>
            <sz val="10"/>
            <color rgb="FF000000"/>
            <rFont val="Arial"/>
            <family val="2"/>
            <charset val="1"/>
          </rPr>
          <t>Christian Ballesio:
Caisse 17 adapatée</t>
        </r>
      </text>
    </comment>
    <comment ref="K147" authorId="0" shapeId="0" xr:uid="{DEDFEB81-1CB5-4A98-AC13-9D82B044F67E}">
      <text>
        <r>
          <rPr>
            <sz val="10"/>
            <color rgb="FF000000"/>
            <rFont val="Arial"/>
            <family val="2"/>
            <charset val="1"/>
          </rPr>
          <t>Christian Ballesio:
carte Verbatin SD HC 16 Go disparue
Rachat d'une carte 32 Go le 04 04 19</t>
        </r>
      </text>
    </comment>
    <comment ref="P147" authorId="0" shapeId="0" xr:uid="{E99FAD46-F2BC-4A2E-97CE-19BDD9ECE143}">
      <text>
        <r>
          <rPr>
            <sz val="10"/>
            <color rgb="FF000000"/>
            <rFont val="Arial"/>
            <family val="2"/>
            <charset val="1"/>
          </rPr>
          <t>Christian Ballesio:
Caisse dédiée</t>
        </r>
      </text>
    </comment>
    <comment ref="K148" authorId="0" shapeId="0" xr:uid="{76353963-7DC5-448D-B167-57204CDEE491}">
      <text>
        <r>
          <rPr>
            <sz val="10"/>
            <color rgb="FF000000"/>
            <rFont val="Arial"/>
            <family val="2"/>
            <charset val="1"/>
          </rPr>
          <t>Christian Ballesio:
Reflex: 499,85 € TTC
Objectif: 433,29 € TTC
Accu rechange: 17,90 € TTC
Sacohe: 24,90 € TTC
Carte SDHC SANDISK: 13,89 € TTC chez Distriphoto</t>
        </r>
      </text>
    </comment>
    <comment ref="P148" authorId="0" shapeId="0" xr:uid="{FA63CD49-8650-49F0-856E-F116E17988C0}">
      <text>
        <r>
          <rPr>
            <sz val="10"/>
            <color rgb="FF000000"/>
            <rFont val="Arial"/>
            <family val="2"/>
            <charset val="1"/>
          </rPr>
          <t>Christian Ballesio:
Caissé dédiée</t>
        </r>
      </text>
    </comment>
    <comment ref="P215" authorId="0" shapeId="0" xr:uid="{C4276A85-4862-431F-AA2F-E1778B43C560}">
      <text>
        <r>
          <rPr>
            <sz val="10"/>
            <color rgb="FF000000"/>
            <rFont val="Arial"/>
            <family val="2"/>
            <charset val="1"/>
          </rPr>
          <t>Christian Ballesio:
Caisse dédiée info.</t>
        </r>
      </text>
    </comment>
    <comment ref="P334" authorId="1" shapeId="0" xr:uid="{8AC1A8F0-C405-4966-B46E-C50AC0F95617}">
      <text>
        <r>
          <rPr>
            <b/>
            <sz val="9"/>
            <color indexed="81"/>
            <rFont val="Tahoma"/>
            <family val="2"/>
          </rPr>
          <t>Ballesio Christian:</t>
        </r>
        <r>
          <rPr>
            <sz val="9"/>
            <color indexed="81"/>
            <rFont val="Tahoma"/>
            <family val="2"/>
          </rPr>
          <t xml:space="preserve">
Caisse 70 dédiée</t>
        </r>
      </text>
    </comment>
    <comment ref="P335" authorId="1" shapeId="0" xr:uid="{B0A510CB-FE22-4930-BD54-DB03495B180A}">
      <text>
        <r>
          <rPr>
            <b/>
            <sz val="9"/>
            <color indexed="81"/>
            <rFont val="Tahoma"/>
            <family val="2"/>
          </rPr>
          <t>Ballesio Christian:</t>
        </r>
        <r>
          <rPr>
            <sz val="9"/>
            <color indexed="81"/>
            <rFont val="Tahoma"/>
            <family val="2"/>
          </rPr>
          <t xml:space="preserve">
Caisse 23 dédiée</t>
        </r>
      </text>
    </comment>
    <comment ref="P368" authorId="1" shapeId="0" xr:uid="{7A43D869-6748-410D-B2F8-F87CD2A3C3CB}">
      <text>
        <r>
          <rPr>
            <b/>
            <sz val="9"/>
            <color indexed="81"/>
            <rFont val="Tahoma"/>
            <family val="2"/>
          </rPr>
          <t>Ballesio Christian:</t>
        </r>
        <r>
          <rPr>
            <sz val="9"/>
            <color indexed="81"/>
            <rFont val="Tahoma"/>
            <family val="2"/>
          </rPr>
          <t xml:space="preserve">
Caisse 47 dédiée</t>
        </r>
      </text>
    </comment>
    <comment ref="P370" authorId="1" shapeId="0" xr:uid="{8D067C39-4059-4CA6-9735-FEF763A62E19}">
      <text>
        <r>
          <rPr>
            <b/>
            <sz val="9"/>
            <color indexed="81"/>
            <rFont val="Tahoma"/>
            <family val="2"/>
          </rPr>
          <t>Ballesio Christian:</t>
        </r>
        <r>
          <rPr>
            <sz val="9"/>
            <color indexed="81"/>
            <rFont val="Tahoma"/>
            <family val="2"/>
          </rPr>
          <t xml:space="preserve">
Caisse 47 dédiée</t>
        </r>
      </text>
    </comment>
    <comment ref="P414" authorId="1" shapeId="0" xr:uid="{1167AAC1-F8FD-4C69-B208-DEF5FED76404}">
      <text>
        <r>
          <rPr>
            <b/>
            <sz val="9"/>
            <color indexed="81"/>
            <rFont val="Tahoma"/>
            <family val="2"/>
          </rPr>
          <t>Ballesio Christian:</t>
        </r>
        <r>
          <rPr>
            <sz val="9"/>
            <color indexed="81"/>
            <rFont val="Tahoma"/>
            <family val="2"/>
          </rPr>
          <t xml:space="preserve">
Caisse 24 dédiée</t>
        </r>
      </text>
    </comment>
    <comment ref="P415" authorId="1" shapeId="0" xr:uid="{A7805334-9B6E-4377-B1D2-8560E00850E8}">
      <text>
        <r>
          <rPr>
            <b/>
            <sz val="9"/>
            <color indexed="81"/>
            <rFont val="Tahoma"/>
            <family val="2"/>
          </rPr>
          <t>Ballesio Christian:</t>
        </r>
        <r>
          <rPr>
            <sz val="9"/>
            <color indexed="81"/>
            <rFont val="Tahoma"/>
            <family val="2"/>
          </rPr>
          <t xml:space="preserve">
Caisse 24 dédiée</t>
        </r>
      </text>
    </comment>
    <comment ref="K418" authorId="0" shapeId="0" xr:uid="{05207824-0F38-45C3-84BC-960886342904}">
      <text>
        <r>
          <rPr>
            <sz val="10"/>
            <color rgb="FF000000"/>
            <rFont val="Arial"/>
            <family val="2"/>
            <charset val="1"/>
          </rPr>
          <t>Christian Ballesio:
mesure module de Young</t>
        </r>
      </text>
    </comment>
    <comment ref="K419" authorId="0" shapeId="0" xr:uid="{15BC152C-6779-464A-BC2E-FEA74B4D5EBC}">
      <text>
        <r>
          <rPr>
            <sz val="10"/>
            <color rgb="FF000000"/>
            <rFont val="Arial"/>
            <family val="2"/>
            <charset val="1"/>
          </rPr>
          <t>Christian Ballesio:
mesure module de Young</t>
        </r>
      </text>
    </comment>
    <comment ref="P421" authorId="0" shapeId="0" xr:uid="{5A770F59-BA38-40D9-B6CB-4AAB5CFCD5F5}">
      <text>
        <r>
          <rPr>
            <sz val="10"/>
            <color rgb="FF000000"/>
            <rFont val="Arial"/>
            <family val="2"/>
            <charset val="1"/>
          </rPr>
          <t>Auteur importé:
Christian Ballesio:
Caisse 26 dédiée</t>
        </r>
      </text>
    </comment>
    <comment ref="P422" authorId="0" shapeId="0" xr:uid="{172E831B-EB5C-42B7-94A1-711D935A5027}">
      <text>
        <r>
          <rPr>
            <b/>
            <sz val="9"/>
            <color rgb="FF000000"/>
            <rFont val="Tahoma"/>
            <family val="2"/>
            <charset val="1"/>
          </rPr>
          <t xml:space="preserve">Christian Ballesio:
</t>
        </r>
        <r>
          <rPr>
            <sz val="9"/>
            <color rgb="FF000000"/>
            <rFont val="Tahoma"/>
            <family val="2"/>
            <charset val="1"/>
          </rPr>
          <t>Caisse 48 dédiée</t>
        </r>
      </text>
    </comment>
    <comment ref="P423" authorId="0" shapeId="0" xr:uid="{1FC1C90B-1B39-442E-A297-1AF743F0FFE0}">
      <text>
        <r>
          <rPr>
            <b/>
            <sz val="9"/>
            <color rgb="FF000000"/>
            <rFont val="Tahoma"/>
            <family val="2"/>
            <charset val="1"/>
          </rPr>
          <t xml:space="preserve">Christian Ballesio:
</t>
        </r>
        <r>
          <rPr>
            <sz val="9"/>
            <color rgb="FF000000"/>
            <rFont val="Tahoma"/>
            <family val="2"/>
            <charset val="1"/>
          </rPr>
          <t>Caisse 48 dédiée</t>
        </r>
      </text>
    </comment>
    <comment ref="P424" authorId="0" shapeId="0" xr:uid="{C5A2BC6E-DE5B-4C61-95FD-9EAF870E911D}">
      <text>
        <r>
          <rPr>
            <b/>
            <sz val="9"/>
            <color rgb="FF000000"/>
            <rFont val="Tahoma"/>
            <family val="2"/>
            <charset val="1"/>
          </rPr>
          <t xml:space="preserve">Christian Ballesio:
</t>
        </r>
        <r>
          <rPr>
            <sz val="9"/>
            <color rgb="FF000000"/>
            <rFont val="Tahoma"/>
            <family val="2"/>
            <charset val="1"/>
          </rPr>
          <t>Caisse 48 dédiée</t>
        </r>
      </text>
    </comment>
    <comment ref="P425" authorId="0" shapeId="0" xr:uid="{AFF1E311-7D58-44B5-80B2-AE68BC4F9DA5}">
      <text>
        <r>
          <rPr>
            <b/>
            <sz val="9"/>
            <color rgb="FF000000"/>
            <rFont val="Tahoma"/>
            <family val="2"/>
            <charset val="1"/>
          </rPr>
          <t xml:space="preserve">Christian Ballesio:
</t>
        </r>
        <r>
          <rPr>
            <sz val="9"/>
            <color rgb="FF000000"/>
            <rFont val="Tahoma"/>
            <family val="2"/>
            <charset val="1"/>
          </rPr>
          <t>Caisse 48 dédiée</t>
        </r>
      </text>
    </comment>
    <comment ref="P426" authorId="0" shapeId="0" xr:uid="{3080962F-9797-4756-99D3-D67DD92B5779}">
      <text>
        <r>
          <rPr>
            <b/>
            <sz val="9"/>
            <color rgb="FF000000"/>
            <rFont val="Tahoma"/>
            <family val="2"/>
            <charset val="1"/>
          </rPr>
          <t xml:space="preserve">Christian Ballesio:
</t>
        </r>
        <r>
          <rPr>
            <sz val="9"/>
            <color rgb="FF000000"/>
            <rFont val="Tahoma"/>
            <family val="2"/>
            <charset val="1"/>
          </rPr>
          <t>Caisse 48 dédiée</t>
        </r>
      </text>
    </comment>
    <comment ref="P427" authorId="0" shapeId="0" xr:uid="{CBB0DDAF-1559-413C-8E55-1AC935661452}">
      <text>
        <r>
          <rPr>
            <sz val="10"/>
            <color rgb="FF000000"/>
            <rFont val="Arial"/>
            <family val="2"/>
            <charset val="1"/>
          </rPr>
          <t>Auteur importé:
Christian Ballesio:
Caisse 20 dédiée</t>
        </r>
      </text>
    </comment>
    <comment ref="N430" authorId="0" shapeId="0" xr:uid="{36C46AB3-B8F6-4CF5-A303-BD4FBEE4CF53}">
      <text>
        <r>
          <rPr>
            <sz val="10"/>
            <color rgb="FF000000"/>
            <rFont val="Arial"/>
            <family val="2"/>
            <charset val="1"/>
          </rPr>
          <t>Auteur importé:
Christian Ballesio:
Ex P0.3</t>
        </r>
      </text>
    </comment>
    <comment ref="P430" authorId="1" shapeId="0" xr:uid="{8929DDCD-B44F-498C-ACEC-346918072F52}">
      <text>
        <r>
          <rPr>
            <b/>
            <sz val="9"/>
            <color indexed="81"/>
            <rFont val="Tahoma"/>
            <family val="2"/>
          </rPr>
          <t>Ballesio Christian:</t>
        </r>
        <r>
          <rPr>
            <sz val="9"/>
            <color indexed="81"/>
            <rFont val="Tahoma"/>
            <family val="2"/>
          </rPr>
          <t xml:space="preserve">
Caisse 22 dédiée</t>
        </r>
      </text>
    </comment>
    <comment ref="N431" authorId="0" shapeId="0" xr:uid="{C02B22F7-56E8-46A8-B7E6-C7CD52FD3EF8}">
      <text>
        <r>
          <rPr>
            <sz val="10"/>
            <color rgb="FF000000"/>
            <rFont val="Arial"/>
            <family val="2"/>
            <charset val="1"/>
          </rPr>
          <t>Auteur importé:
Christian Ballesio:
Ex P0.42</t>
        </r>
      </text>
    </comment>
    <comment ref="P431" authorId="0" shapeId="0" xr:uid="{3C01CC21-D6AB-4453-90D8-75CB261D0AC9}">
      <text>
        <r>
          <rPr>
            <sz val="10"/>
            <color rgb="FF000000"/>
            <rFont val="Arial"/>
            <family val="2"/>
            <charset val="1"/>
          </rPr>
          <t>Christian Ballesio:
Caisse 21 dédiée</t>
        </r>
      </text>
    </comment>
    <comment ref="N432" authorId="0" shapeId="0" xr:uid="{47C6908A-172C-4A83-A6E6-394FD7395B17}">
      <text>
        <r>
          <rPr>
            <sz val="10"/>
            <color rgb="FF000000"/>
            <rFont val="Arial"/>
            <family val="2"/>
            <charset val="1"/>
          </rPr>
          <t>Auteur importé:
Christian Ballesio:
Ex P0.42</t>
        </r>
      </text>
    </comment>
    <comment ref="P432" authorId="0" shapeId="0" xr:uid="{80A4C591-4B54-4F8A-A46D-C474EEBDEB0C}">
      <text>
        <r>
          <rPr>
            <sz val="10"/>
            <color rgb="FF000000"/>
            <rFont val="Arial"/>
            <family val="2"/>
            <charset val="1"/>
          </rPr>
          <t>Christian Ballesio:
Caisse 21 dédiée</t>
        </r>
      </text>
    </comment>
    <comment ref="N433" authorId="0" shapeId="0" xr:uid="{5A1C9B01-2BB3-4F03-8567-8C1CF48D794F}">
      <text>
        <r>
          <rPr>
            <sz val="10"/>
            <color rgb="FF000000"/>
            <rFont val="Arial"/>
            <family val="2"/>
            <charset val="1"/>
          </rPr>
          <t>Auteur importé:
Christian Ballesio:
Ex P0.42</t>
        </r>
      </text>
    </comment>
    <comment ref="P433" authorId="0" shapeId="0" xr:uid="{4BF6FF87-A292-45D1-94F5-405D252A2247}">
      <text>
        <r>
          <rPr>
            <sz val="10"/>
            <color rgb="FF000000"/>
            <rFont val="Arial"/>
            <family val="2"/>
            <charset val="1"/>
          </rPr>
          <t>Christian Ballesio:
Caisse 21 dédiée</t>
        </r>
      </text>
    </comment>
    <comment ref="N434" authorId="0" shapeId="0" xr:uid="{117EE7A3-5A7F-4429-9E60-5A64EAFF0B83}">
      <text>
        <r>
          <rPr>
            <sz val="10"/>
            <color rgb="FF000000"/>
            <rFont val="Arial"/>
            <family val="2"/>
            <charset val="1"/>
          </rPr>
          <t>Auteur importé:
Christian Ballesio:
Ex P0.42</t>
        </r>
      </text>
    </comment>
    <comment ref="P434" authorId="0" shapeId="0" xr:uid="{D127074E-F389-4457-B077-EE8C582A4B81}">
      <text>
        <r>
          <rPr>
            <sz val="10"/>
            <color rgb="FF000000"/>
            <rFont val="Arial"/>
            <family val="2"/>
            <charset val="1"/>
          </rPr>
          <t>Christian Ballesio:
Caisse 21 dédiée</t>
        </r>
      </text>
    </comment>
    <comment ref="P435" authorId="0" shapeId="0" xr:uid="{9D5F0317-57C7-471F-99FE-22419C0D1D2D}">
      <text>
        <r>
          <rPr>
            <sz val="10"/>
            <color rgb="FF000000"/>
            <rFont val="Arial"/>
            <family val="2"/>
            <charset val="1"/>
          </rPr>
          <t>Christian Ballesio:
Caisse 21 dédiée</t>
        </r>
      </text>
    </comment>
    <comment ref="P436" authorId="0" shapeId="0" xr:uid="{B32E381F-07FE-4C1E-9366-37AF6F267D71}">
      <text>
        <r>
          <rPr>
            <sz val="10"/>
            <color rgb="FF000000"/>
            <rFont val="Arial"/>
            <family val="2"/>
            <charset val="1"/>
          </rPr>
          <t>Christian Ballesio:
Caisse 21 dédiée</t>
        </r>
      </text>
    </comment>
    <comment ref="P437" authorId="0" shapeId="0" xr:uid="{66E45BBF-C9ED-4EAF-9FA7-4A4E394361EF}">
      <text>
        <r>
          <rPr>
            <sz val="10"/>
            <color rgb="FF000000"/>
            <rFont val="Arial"/>
            <family val="2"/>
            <charset val="1"/>
          </rPr>
          <t>Christian Ballesio:
Caisse 21 dédiée</t>
        </r>
      </text>
    </comment>
    <comment ref="P443" authorId="1" shapeId="0" xr:uid="{4540BA08-7D68-4529-A711-385DC4EC835B}">
      <text>
        <r>
          <rPr>
            <b/>
            <sz val="9"/>
            <color indexed="81"/>
            <rFont val="Tahoma"/>
            <family val="2"/>
          </rPr>
          <t>Ballesio Christian:</t>
        </r>
        <r>
          <rPr>
            <sz val="9"/>
            <color indexed="81"/>
            <rFont val="Tahoma"/>
            <family val="2"/>
          </rPr>
          <t xml:space="preserve">
Caisse 73 dédiée</t>
        </r>
      </text>
    </comment>
    <comment ref="P444" authorId="1" shapeId="0" xr:uid="{0690F1D3-199E-4C8B-86B1-2F63DE64D6CB}">
      <text>
        <r>
          <rPr>
            <b/>
            <sz val="9"/>
            <color indexed="81"/>
            <rFont val="Tahoma"/>
            <family val="2"/>
          </rPr>
          <t>Ballesio Christian:</t>
        </r>
        <r>
          <rPr>
            <sz val="9"/>
            <color indexed="81"/>
            <rFont val="Tahoma"/>
            <family val="2"/>
          </rPr>
          <t xml:space="preserve">
Caisse 14 dédiée</t>
        </r>
      </text>
    </comment>
    <comment ref="P445" authorId="1" shapeId="0" xr:uid="{38EAF917-8EC6-4630-860F-5279035305AC}">
      <text>
        <r>
          <rPr>
            <b/>
            <sz val="9"/>
            <color indexed="81"/>
            <rFont val="Tahoma"/>
            <family val="2"/>
          </rPr>
          <t>Ballesio Christian:</t>
        </r>
        <r>
          <rPr>
            <sz val="9"/>
            <color indexed="81"/>
            <rFont val="Tahoma"/>
            <family val="2"/>
          </rPr>
          <t xml:space="preserve">
Caisse 14 dédiée</t>
        </r>
      </text>
    </comment>
    <comment ref="P446" authorId="1" shapeId="0" xr:uid="{4C607C6B-89DF-4C52-8306-D040BD5F6C17}">
      <text>
        <r>
          <rPr>
            <b/>
            <sz val="9"/>
            <color indexed="81"/>
            <rFont val="Tahoma"/>
            <family val="2"/>
          </rPr>
          <t>Ballesio Christian:</t>
        </r>
        <r>
          <rPr>
            <sz val="9"/>
            <color indexed="81"/>
            <rFont val="Tahoma"/>
            <family val="2"/>
          </rPr>
          <t xml:space="preserve">
Caisse 14 dédiée</t>
        </r>
      </text>
    </comment>
    <comment ref="P447" authorId="1" shapeId="0" xr:uid="{0FFADCA5-E43A-47AD-AA76-A234753284AC}">
      <text>
        <r>
          <rPr>
            <b/>
            <sz val="9"/>
            <color indexed="81"/>
            <rFont val="Tahoma"/>
            <family val="2"/>
          </rPr>
          <t>Ballesio Christian:</t>
        </r>
        <r>
          <rPr>
            <sz val="9"/>
            <color indexed="81"/>
            <rFont val="Tahoma"/>
            <family val="2"/>
          </rPr>
          <t xml:space="preserve">
Caisse 14 dédiée</t>
        </r>
      </text>
    </comment>
    <comment ref="P448" authorId="1" shapeId="0" xr:uid="{93BF70B6-C184-4EA8-B8F3-208176B1FE25}">
      <text>
        <r>
          <rPr>
            <b/>
            <sz val="9"/>
            <color indexed="81"/>
            <rFont val="Tahoma"/>
            <family val="2"/>
          </rPr>
          <t>Ballesio Christian:</t>
        </r>
        <r>
          <rPr>
            <sz val="9"/>
            <color indexed="81"/>
            <rFont val="Tahoma"/>
            <family val="2"/>
          </rPr>
          <t xml:space="preserve">
Caisse 14 dédiée</t>
        </r>
      </text>
    </comment>
    <comment ref="P449" authorId="1" shapeId="0" xr:uid="{D3AC145A-D329-41AD-BF55-34FC1BFC7F02}">
      <text>
        <r>
          <rPr>
            <b/>
            <sz val="9"/>
            <color indexed="81"/>
            <rFont val="Tahoma"/>
            <family val="2"/>
          </rPr>
          <t>Ballesio Christian:</t>
        </r>
        <r>
          <rPr>
            <sz val="9"/>
            <color indexed="81"/>
            <rFont val="Tahoma"/>
            <family val="2"/>
          </rPr>
          <t xml:space="preserve">
Caisse 14 dédiée</t>
        </r>
      </text>
    </comment>
    <comment ref="K493" authorId="1" shapeId="0" xr:uid="{389F68A1-C621-4B72-AEB7-CCAD8F582152}">
      <text>
        <r>
          <rPr>
            <b/>
            <sz val="9"/>
            <color indexed="81"/>
            <rFont val="Tahoma"/>
            <family val="2"/>
          </rPr>
          <t>Ballesio Christian:</t>
        </r>
        <r>
          <rPr>
            <sz val="9"/>
            <color indexed="81"/>
            <rFont val="Tahoma"/>
            <family val="2"/>
          </rPr>
          <t xml:space="preserve">
Pour Filtrage et oscillation mécanique P79.16</t>
        </r>
      </text>
    </comment>
    <comment ref="K536" authorId="0" shapeId="0" xr:uid="{6EDCE6FA-F309-4197-A2FA-8C7F9B2083BA}">
      <text>
        <r>
          <rPr>
            <sz val="10"/>
            <color rgb="FF000000"/>
            <rFont val="Arial"/>
            <family val="2"/>
            <charset val="1"/>
          </rPr>
          <t>Auteur importé:
Christian Ballesio:
Remplace le Moteur pas-à-pas muni d'un disque avec ergot + Boîtier électronique P95.28 car en panne</t>
        </r>
      </text>
    </comment>
    <comment ref="P584" authorId="1" shapeId="0" xr:uid="{0E2AF2D5-2E97-4758-BBA4-474B53C6C791}">
      <text>
        <r>
          <rPr>
            <b/>
            <sz val="9"/>
            <color indexed="81"/>
            <rFont val="Tahoma"/>
            <family val="2"/>
          </rPr>
          <t>Ballesio Christian:</t>
        </r>
        <r>
          <rPr>
            <sz val="9"/>
            <color indexed="81"/>
            <rFont val="Tahoma"/>
            <family val="2"/>
          </rPr>
          <t xml:space="preserve">
Caisse 72 dédiée</t>
        </r>
      </text>
    </comment>
  </commentList>
</comments>
</file>

<file path=xl/sharedStrings.xml><?xml version="1.0" encoding="utf-8"?>
<sst xmlns="http://schemas.openxmlformats.org/spreadsheetml/2006/main" count="7866" uniqueCount="3591">
  <si>
    <t>Numéro</t>
  </si>
  <si>
    <t xml:space="preserve">Matériel </t>
  </si>
  <si>
    <t>M011</t>
  </si>
  <si>
    <t xml:space="preserve">Plaquette détection synchrone </t>
  </si>
  <si>
    <t>M015</t>
  </si>
  <si>
    <t>Classeur rouge avec diapositives optique</t>
  </si>
  <si>
    <t>M035</t>
  </si>
  <si>
    <t>Barre thermique de fer + four</t>
  </si>
  <si>
    <t>M040</t>
  </si>
  <si>
    <t xml:space="preserve">Plaquette Hacheur - “Etage puissance moteur” </t>
  </si>
  <si>
    <t>M041</t>
  </si>
  <si>
    <t xml:space="preserve">Montage Push Pull </t>
  </si>
  <si>
    <t>M047</t>
  </si>
  <si>
    <t xml:space="preserve">Plaquette horloge </t>
  </si>
  <si>
    <t>M048</t>
  </si>
  <si>
    <t>Plaquette Effet Hall (Germanium dopé n) + teslamètre</t>
  </si>
  <si>
    <t>M049</t>
  </si>
  <si>
    <t>Semi conducteur Gap</t>
  </si>
  <si>
    <t>M086</t>
  </si>
  <si>
    <t>Bi fentes étalonnées 0,2 - 0,3 - 0,5 mm</t>
  </si>
  <si>
    <t>M088</t>
  </si>
  <si>
    <t>Étain fondu , creuset + thermocouple</t>
  </si>
  <si>
    <t>M091</t>
  </si>
  <si>
    <t>Matériel pour tracer l’enthalpie de changement d’état (ballon, capteur de pression latis pro, capteur de température, chauffe ballon)</t>
  </si>
  <si>
    <t>M100</t>
  </si>
  <si>
    <t xml:space="preserve">Spores de lycopode </t>
  </si>
  <si>
    <t>M108</t>
  </si>
  <si>
    <t>Montage chaine L-C</t>
  </si>
  <si>
    <t>M110</t>
  </si>
  <si>
    <t xml:space="preserve">Oscilloscope Agilent 54621A </t>
  </si>
  <si>
    <t>M117</t>
  </si>
  <si>
    <t xml:space="preserve">Lentille Mise en evidence aberration </t>
  </si>
  <si>
    <t>M123</t>
  </si>
  <si>
    <t xml:space="preserve">Plaquettes pour mettre en évidence les lignes de champ d’un aimant </t>
  </si>
  <si>
    <t>M124</t>
  </si>
  <si>
    <t xml:space="preserve">Bobines de Helmholtz </t>
  </si>
  <si>
    <t>M125</t>
  </si>
  <si>
    <t xml:space="preserve">Tesla mètre - Latis Pro </t>
  </si>
  <si>
    <t>M127</t>
  </si>
  <si>
    <t xml:space="preserve">Thermistance germanium </t>
  </si>
  <si>
    <t>M128</t>
  </si>
  <si>
    <t>Solénoïde Jeulin</t>
  </si>
  <si>
    <t>M129</t>
  </si>
  <si>
    <t xml:space="preserve">Bobine Lorentz </t>
  </si>
  <si>
    <t>M134</t>
  </si>
  <si>
    <t>Pince ampèremétrique + pile 9V</t>
  </si>
  <si>
    <t>M137</t>
  </si>
  <si>
    <t>Photodiode montée en court-circuit (montage intégré) Thorlabs + 2 photodiodes BPW21 sur support</t>
  </si>
  <si>
    <t>M140</t>
  </si>
  <si>
    <t>Pied de banc d’optique avec sa platine graduée en angle 0-360°</t>
  </si>
  <si>
    <t>M141</t>
  </si>
  <si>
    <t>Cales de même épaisseur à insérer dans l’entrefer de l’électroaimant</t>
  </si>
  <si>
    <t>M142</t>
  </si>
  <si>
    <t>Limaille de fer</t>
  </si>
  <si>
    <t>M143</t>
  </si>
  <si>
    <t xml:space="preserve">Bobine de fluxmètre  </t>
  </si>
  <si>
    <t>M144</t>
  </si>
  <si>
    <t>Boussole inclinaison</t>
  </si>
  <si>
    <t xml:space="preserve">M </t>
  </si>
  <si>
    <t>Plaquette amplificateur d'instrumentation</t>
  </si>
  <si>
    <t>M</t>
  </si>
  <si>
    <t>Plaquette oscillateur non linéaire</t>
  </si>
  <si>
    <t>Physique médicale ( 3 bracelets, 2 connecteurs pile 9V avec ses piles, pince diode-photorésistance)</t>
  </si>
  <si>
    <t>Température de Curie : thermocouple, 2 pinces croco, pile 4,5V, aimant néodine avec ficelle, plaque isolante</t>
  </si>
  <si>
    <t>Vase de Mariotte : cuve cylindrique de 50cm avec son tube cylindrique, un bouchon bleu et un blanc, 6 tubes en inox de diamètres et de longueurs différents</t>
  </si>
  <si>
    <t>Petit ballon en verre avec Manometre Eurosmart</t>
  </si>
  <si>
    <t>MARSEILLE</t>
  </si>
  <si>
    <t>M014</t>
  </si>
  <si>
    <t xml:space="preserve">Guides d'ondes acoustiques (différentes tailles), 1 émetteur, 1récepteur ultrasons </t>
  </si>
  <si>
    <t>M020</t>
  </si>
  <si>
    <t xml:space="preserve">Barrette CCD </t>
  </si>
  <si>
    <t>M035 bis</t>
  </si>
  <si>
    <t xml:space="preserve">Barre de conductivité thermique </t>
  </si>
  <si>
    <t>M035 ter</t>
  </si>
  <si>
    <t xml:space="preserve">Barre thermique - chaine RC </t>
  </si>
  <si>
    <t>M036</t>
  </si>
  <si>
    <t xml:space="preserve">Plaquette multiplieur </t>
  </si>
  <si>
    <t>M043</t>
  </si>
  <si>
    <t>Générateur de bruit</t>
  </si>
  <si>
    <t>M050</t>
  </si>
  <si>
    <t xml:space="preserve">Piézo AE0203D04 </t>
  </si>
  <si>
    <t>M060</t>
  </si>
  <si>
    <t>Plaquette PLL</t>
  </si>
  <si>
    <t>M061</t>
  </si>
  <si>
    <t xml:space="preserve">Enroulement de cuivre étalonné </t>
  </si>
  <si>
    <t>M067</t>
  </si>
  <si>
    <t xml:space="preserve">Thermomètre à résistance de platine PT100 </t>
  </si>
  <si>
    <t>M071</t>
  </si>
  <si>
    <t xml:space="preserve">Tube pour l'étude des courants de Foucault avec aimants droit </t>
  </si>
  <si>
    <t>M075</t>
  </si>
  <si>
    <t xml:space="preserve">CAN Pierron </t>
  </si>
  <si>
    <t>M076</t>
  </si>
  <si>
    <t>Spectrovio HD</t>
  </si>
  <si>
    <t>M081</t>
  </si>
  <si>
    <t xml:space="preserve">Ampoule à filament de tungstène étalonnée en température </t>
  </si>
  <si>
    <t>M084</t>
  </si>
  <si>
    <t xml:space="preserve">Carte électronique double Led (linéarité de la photodiode) </t>
  </si>
  <si>
    <t>M092</t>
  </si>
  <si>
    <t xml:space="preserve">Balle ping-pong </t>
  </si>
  <si>
    <t>M096</t>
  </si>
  <si>
    <t>Thermopile</t>
  </si>
  <si>
    <t>M097</t>
  </si>
  <si>
    <t xml:space="preserve">GBF HP 33120A (générateur de bursts) </t>
  </si>
  <si>
    <t>M120</t>
  </si>
  <si>
    <t xml:space="preserve">Quartz taillé perpendiculairement </t>
  </si>
  <si>
    <t>M121</t>
  </si>
  <si>
    <t xml:space="preserve">Quartz taillé // </t>
  </si>
  <si>
    <t>M130</t>
  </si>
  <si>
    <t>CAN Jeulin + alim 12v</t>
  </si>
  <si>
    <t>M132</t>
  </si>
  <si>
    <t>Moteur Pierron 12V</t>
  </si>
  <si>
    <t>M136</t>
  </si>
  <si>
    <t>Malette Ray Optiques</t>
  </si>
  <si>
    <t>M145</t>
  </si>
  <si>
    <t>Boussole des tangentes</t>
  </si>
  <si>
    <t>M147</t>
  </si>
  <si>
    <t>Oscilloscope Owon</t>
  </si>
  <si>
    <t>M148</t>
  </si>
  <si>
    <t>Poulie rotation verticale avec masses marquées + fil</t>
  </si>
  <si>
    <t>M151</t>
  </si>
  <si>
    <t>Thermoplongeur chauffant 220V – Dewar</t>
  </si>
  <si>
    <t>M153</t>
  </si>
  <si>
    <t>Kit Banc effet doppler avec 2 récepteurs Jeulin</t>
  </si>
  <si>
    <t>M154</t>
  </si>
  <si>
    <t>Règle de parallaxe</t>
  </si>
  <si>
    <t>M156</t>
  </si>
  <si>
    <t>Fil Oersted + boussole</t>
  </si>
  <si>
    <t>Expérience de convection : un bain thermostatique, un barreau de cuivre de 10cm avec ses ficelles, capteur thermocouple à affichage et son alimentation 12V, thermocouple type K</t>
  </si>
  <si>
    <t>AOP avec réglage Offset</t>
  </si>
  <si>
    <t>PVD</t>
  </si>
  <si>
    <t>Anneau de TAC, deux ressorts, ficelle, webcam Nova60</t>
  </si>
  <si>
    <t>Condensateur à eau</t>
  </si>
  <si>
    <t>MECANIQUE</t>
  </si>
  <si>
    <t>Balle de Ping Pong certifiée 3 étoiles</t>
  </si>
  <si>
    <t>RENNES</t>
  </si>
  <si>
    <t>Barre en aluminium 5754 avec 3 jauges de contraintes Vishay Micromesures</t>
  </si>
  <si>
    <t>Barre de PVC gris longueur 40 cm, largeur 5 cm, épaisseur 4,95 mm</t>
  </si>
  <si>
    <t xml:space="preserve">Capteur de pression MPX 2200 avec une tuyauterie 3 canaux </t>
  </si>
  <si>
    <t>Coin d'air pour une expérience d'ascension d’un liquide dans un dièdre avec une coupelle en plastique</t>
  </si>
  <si>
    <t>Cuvettecentrifuge Phywe 02536.01 pour l’étude de la force centrifuge sur un liquide (cuvette + 1 plaque en plastique +  1 roulement à bille équilibré pour support rotatif  + 1 serre joint + 1 courroie souple en caoutchouc translucide)</t>
  </si>
  <si>
    <t>Dispositif d'étude d’une instabilité mécanique sur l’exemple d’une bille en rotation dans un guide circulaire</t>
  </si>
  <si>
    <t>Dispositif d’étude de la portance et de la trainée d’une aile (dynamomètre Leybold 373 32, aile en bois, support d’aile avec disque gradué orientable, pied à deux a deux axes pour mesure de force suivant deux directions)</t>
  </si>
  <si>
    <t>Dispositif pour l’étude d’un solide en rotation autour d’un axe soumis à un couple constant ( pied en croix  Phywe Bleu, axe de rotation avec un cylindre sur lequel s’enroule un fil, tige cylindrique transversale supportant deux masses, poulie + noix)</t>
  </si>
  <si>
    <t>Manomètre différentiel Digitron 2083P avec deux tuyaux</t>
  </si>
  <si>
    <t>Manomètre en U Pierron U 2215 + support PVC + 3 tuyaux + robinet 3 voies + seringue + buse verre</t>
  </si>
  <si>
    <t>Pendule pesant Pendulor pour l'étude d'un amortissement solide</t>
  </si>
  <si>
    <t xml:space="preserve">Pendule simple Pierron 08085 </t>
  </si>
  <si>
    <t>Tube de Pitot</t>
  </si>
  <si>
    <t xml:space="preserve">Système masse ressort avec ressort Sordalab RES010 (k = 10 N/m) + cylindre Dural </t>
  </si>
  <si>
    <t>MOTEURS</t>
  </si>
  <si>
    <t xml:space="preserve">Banc d'essai moteur a courant continu Pierron Generator 2 référence 03860 </t>
  </si>
  <si>
    <t>Moteur cassé pour démonstration dans une leçon ou un montage</t>
  </si>
  <si>
    <t>Moteur de démonstration Leybold (plachette support, stator bipolaire à aimants permanents, rotor bipolaire, rotor 12 pôles, porte balais, balais et connecteurs)</t>
  </si>
  <si>
    <t>OPTIQUE</t>
  </si>
  <si>
    <t>Bifentes d'Young : largueur des fentes 70 µm espacement 200, 300, 500 µm</t>
  </si>
  <si>
    <t>Bi laser à semiconducteurs 532 - 635 nm (laser vert HS)</t>
  </si>
  <si>
    <t>Cale de verre à faces parrallèles pour le réglage d'un goniomètre et la mesure de l'incidence de Brewster</t>
  </si>
  <si>
    <t>Camera CCD HD Jeulin référence 202 938  + Filtre atténuateur aimanté + Câble USB + Transformateur d'alimentation + câble secteur</t>
  </si>
  <si>
    <t xml:space="preserve">Cellule Pockels Leybold 472 90 </t>
  </si>
  <si>
    <t>Compensateur de Babinet</t>
  </si>
  <si>
    <t>Condenseur de focale 6 cm logé dans un tube métallique pour interféromètre de Michelson</t>
  </si>
  <si>
    <t>Dispositif à anneau de Newton Leybold</t>
  </si>
  <si>
    <t>Cristal de Spath pour une excpérience de double réfraction</t>
  </si>
  <si>
    <t xml:space="preserve">Cylindre de quartz 60 mm taillé perpendiculairement à l’axe optique pour une mesure de pouvoir rotatoire du Quartz </t>
  </si>
  <si>
    <t>Diapositive avec un fil de cuivre calibré (40,0 ± 1,5 µm) + échantillon de fil dans un sac plastique</t>
  </si>
  <si>
    <t>Ecran Iphone 4S</t>
  </si>
  <si>
    <t>Grille métallique sur support tournant pour une expérience d’Abbe</t>
  </si>
  <si>
    <t>Interféromètre de Fabry Perot non translatable de marque Sopra</t>
  </si>
  <si>
    <t>Lame λ/4 d'ordre multiple à 633 nm Ovio optics A6018</t>
  </si>
  <si>
    <t>Lame λ/4 d'ordre zéro (retard spatial 140 nm)</t>
  </si>
  <si>
    <t>Lame de scotch à épaisseur multiple pour observation des couleurs complémentaires</t>
  </si>
  <si>
    <t>Lames de verre avec N = 1, 2, 3, 4, 5, 6 épaisseurs de scotch pour étude de sa biréfringence</t>
  </si>
  <si>
    <t>Lampe à incandescence 12 V – 40 W pour une expérience sur la loi de Stefan Boltzmann</t>
  </si>
  <si>
    <t>Lampe QI Phywe 12 V/100 W avec un condenseur 6 cm + son pied + lampe de rechange</t>
  </si>
  <si>
    <t>LED Rouge montée sur un boitier en plastique beige</t>
  </si>
  <si>
    <t>Lentille Leybold de focale 500 mm  référence 46011 Br</t>
  </si>
  <si>
    <t xml:space="preserve">Laser modulable Bleu Electrome </t>
  </si>
  <si>
    <t>Microscope (marque OPTICO) avec 3 objectifs × 2, × 20, × 40 et un oculaire × 6,3</t>
  </si>
  <si>
    <t>Mire graduée (marque Graticules LTD) de 1 mm divisée en 100 graduations</t>
  </si>
  <si>
    <t>Multifentes Ovio Optics (N = 3, 4, 6, 14 ; larguer 40 µm, espacement 100 µm)</t>
  </si>
  <si>
    <t>Objectif Nikkor 135 mm F3.5 sur pied</t>
  </si>
  <si>
    <t>Objectif Zeiss Sonnar 85 mm F2 sur pied</t>
  </si>
  <si>
    <t xml:space="preserve">Oculaire de microscope × 20 avec bague de fixation sur Laser Melles Griot </t>
  </si>
  <si>
    <t xml:space="preserve">Oculaire de microscope × 40 avec bague de fixation sur Laser Melles Griot </t>
  </si>
  <si>
    <t>Panneau solaire Jeulin 282 045 + pied</t>
  </si>
  <si>
    <t>Pile de glace  constituée de 10 lames de microscope dans un support fabriqué avec une imprimante 3D pour l’étude de la polarisation par transmission</t>
  </si>
  <si>
    <t>Photodiodes au Silicium OSD5 (5 et 15 mm²) enfichées dans une plaque PVC sur tige</t>
  </si>
  <si>
    <t>Photo résistance Phy 9</t>
  </si>
  <si>
    <t>Pieds simples en croissant</t>
  </si>
  <si>
    <t>Pied en croissant Ovio Optics avec translation verticale</t>
  </si>
  <si>
    <t>Pied prismatique Ovio Optics avec translation latérale</t>
  </si>
  <si>
    <t>Pied prismatique Ovio Optics avec translation latérale/verticale</t>
  </si>
  <si>
    <t>Plume sur support tournant pour une expérience de strioscopie</t>
  </si>
  <si>
    <t>Polariseurs Leybold référence 472 401</t>
  </si>
  <si>
    <t>Polariseurs Ovio optics A6010 à graduations fines</t>
  </si>
  <si>
    <t>Prisme de Nicol sur support noir format diapo à monter sur un support tournant</t>
  </si>
  <si>
    <t>Projecteur halogène 400 W</t>
  </si>
  <si>
    <t>Puissance-mètre optique Newport 1916-R  + 1 photodiode modèle 818-SL + 1 filtre atténuateur intégré ND 3 884-SLR + 1 bouchon de protection + 1 tube noir de protection de la lumière parasite + 1 câble d’alimentation avec son transformateur</t>
  </si>
  <si>
    <t xml:space="preserve">Quartz épaisseur 120 µm taillé parallèlement à l’axe optique </t>
  </si>
  <si>
    <t xml:space="preserve">Quartz épaisseur 4 mm taillé parallèlement à l’axe optique </t>
  </si>
  <si>
    <t>Réseau 5750 traits/cm sur support pour utilisation sur un goniomètre</t>
  </si>
  <si>
    <t>Solarimètre Voltcraft PL-110SM</t>
  </si>
  <si>
    <t>Thermopile Kipp &amp; Zonen CA 2</t>
  </si>
  <si>
    <t>Spectromètre Spectrovio II + 1 transfo d’alimentation + 1 cordon secteur + 1 câble USB blanc + 1 fibre optique + 1 pied pour la fibre optique</t>
  </si>
  <si>
    <t>Webcam HD 720 Sordalab + 1 tube allonge en plastique gris avec 2 vis permettant de fixer la webcam sur un microscope</t>
  </si>
  <si>
    <t>Webcam 4K Logitech Brio + pied + câble USB3/USBC</t>
  </si>
  <si>
    <t>Zoom Pentax 28 200 avec ses deux bouchons d'objectif</t>
  </si>
  <si>
    <t>ONDES</t>
  </si>
  <si>
    <t>Barre de dural avec une noix pour une mesure de vitesse de propagation dans ce matériau</t>
  </si>
  <si>
    <t>METAUX / SEMI CONDUCTEURS</t>
  </si>
  <si>
    <t>Dispositif  Leybold référence 586 81 Baur pour l’étude de l’effet Hall dans un ruban d’argent</t>
  </si>
  <si>
    <t>Echantillon de Sulfure de Cadmium (CdS) pour manipulation d’absorption optique</t>
  </si>
  <si>
    <t>THERMODYNAMIQUE</t>
  </si>
  <si>
    <t>Ballon en verre  avec bouchon bleu pour illustrer le principe du thermomètre à gaz</t>
  </si>
  <si>
    <t>Cuve inox faisant office de réservoir pour la régulation de température</t>
  </si>
  <si>
    <t>Cylindre PVC servant à caller les barres</t>
  </si>
  <si>
    <t>Dispositif comportant 4 barres de laiton, cuivre, dural et fer reliées à un réservoir de chauffage pour l'étude de la conduction thermique</t>
  </si>
  <si>
    <t xml:space="preserve">Dispositif THC 100 de chez Nova Physics pour l’étude de la conduction thermique dans une barre de cuivre de rayon R = 1 cm sur laquelle sont reliés 7 thermocouples de type T  </t>
  </si>
  <si>
    <t>Echantillon barre de Cuivre pour détermination du coefficient latéral d'échange par étude du régime transitoire</t>
  </si>
  <si>
    <t>Echantillon barre de Dural pour détermination du coefficient latéral d'échange par étude du régime transitoire</t>
  </si>
  <si>
    <t>Echantillon barre de Dural noirci pour détermination du coefficient latéral d'échange par étude du régime transitoire</t>
  </si>
  <si>
    <t>Echantillons métalliques pour l’étude de la notion de mole et une mesure de capacité thermique (Jeulin 312677)</t>
  </si>
  <si>
    <t xml:space="preserve">Mallette Thermocouple Arduino (1 Arduino UNO + Câble USB + 2  Thermocouples + Amplificateur analogique </t>
  </si>
  <si>
    <t>Mallette Thermomètre Arduino (1 Arduino UNO + 1 Carte d’interface Shield LCD + Câble USB + Chargeur USB + 1 Thermistance NCT 103 AF fixée sur un boitier)</t>
  </si>
  <si>
    <t>Régulation de température JP Selecta Tectron Bio + cale</t>
  </si>
  <si>
    <t>Thermomètre digital Hanna Checktemp 1</t>
  </si>
  <si>
    <t xml:space="preserve">Thermomètre Jeulin 251 042 avec un thermocouple type K </t>
  </si>
  <si>
    <t>Caisse</t>
  </si>
  <si>
    <t>Rubrique</t>
  </si>
  <si>
    <t>n°</t>
  </si>
  <si>
    <t>Nbr</t>
  </si>
  <si>
    <t xml:space="preserve"> </t>
  </si>
  <si>
    <t>Désignation de l'appareil</t>
  </si>
  <si>
    <t>Réserve</t>
  </si>
  <si>
    <t>Réf ENSP</t>
  </si>
  <si>
    <t>Acoustique</t>
  </si>
  <si>
    <t>Alimentation pour le générateur H.F. pour quartz à ultrasons</t>
  </si>
  <si>
    <t>Générateur H.F. pour quartz à ultrasons</t>
  </si>
  <si>
    <t xml:space="preserve">Diapason simple </t>
  </si>
  <si>
    <t>Diapason simple + son marteau</t>
  </si>
  <si>
    <t>Enceinte acoustique démontable (FXB 1990)</t>
  </si>
  <si>
    <t>Émetteurs piézoélectriques 40 kHz (4 sur tige) +4 pieds d’optique</t>
  </si>
  <si>
    <t>Haut-parleur audax(200 W)</t>
  </si>
  <si>
    <t>Flûte Aulos soprano et son étuit bleu</t>
  </si>
  <si>
    <t>Haut-parleur</t>
  </si>
  <si>
    <t>Microphone à effet électret</t>
  </si>
  <si>
    <t>Quartz à ultrasons et cuve, sur pied pour ENSP2598 et ENSP2599</t>
  </si>
  <si>
    <t>Sonomètre numérique</t>
  </si>
  <si>
    <t>Tuyaux de ∆ = 18mm et ∆ = 24 mm</t>
  </si>
  <si>
    <t>Divers</t>
  </si>
  <si>
    <t>BNC-BNC</t>
  </si>
  <si>
    <t>BNC - banane</t>
  </si>
  <si>
    <t>Boîtes PVC (TBNC, Tbanane, raccord BNC-banane, cavaliers)(306,316,315,324,307,307)</t>
  </si>
  <si>
    <t xml:space="preserve">Fils HT </t>
  </si>
  <si>
    <t>Boite carton Metrix MONTROUGE (40 fils de 50cm,30 fils de 25cm,25 fils de 1m)</t>
  </si>
  <si>
    <t>Fusibles rapides</t>
  </si>
  <si>
    <t>2 boîtes</t>
  </si>
  <si>
    <t>Fusibles temporisés</t>
  </si>
  <si>
    <t>Noix</t>
  </si>
  <si>
    <t>Chariots de grande tailles ENSP 3005,3003,3006,3007</t>
  </si>
  <si>
    <t>Ampoule secteur 60W sur support isolé</t>
  </si>
  <si>
    <t>1 amp</t>
  </si>
  <si>
    <t>Condenseur pour Ampoule 60W</t>
  </si>
  <si>
    <t xml:space="preserve">Interrupteur </t>
  </si>
  <si>
    <t>Interrupteur inverseur (3/4)</t>
  </si>
  <si>
    <t>Interrupteur 2 positions</t>
  </si>
  <si>
    <t>Plaquette relais à 6 prises</t>
  </si>
  <si>
    <t>Piles 9V</t>
  </si>
  <si>
    <t>Rateliers de support d'optique</t>
  </si>
  <si>
    <t>Support d'ampoule basse tension 6V</t>
  </si>
  <si>
    <t>Pinces 3 doigt</t>
  </si>
  <si>
    <t>Support d'ampoule basse tension 3,5V</t>
  </si>
  <si>
    <t>Petit support élévateur</t>
  </si>
  <si>
    <t>Grands supports élévateurs</t>
  </si>
  <si>
    <t>Capteur de niveau capacitif+cristalisoire plastique ENSP 633</t>
  </si>
  <si>
    <t>Électronique</t>
  </si>
  <si>
    <t>Maquette oscillateurs électroniques (lin., non-lin., Van der Pol)</t>
  </si>
  <si>
    <t>Enregistreur</t>
  </si>
  <si>
    <t>Table traçante XY SEFRAM avec support percé +cable d’alimentation</t>
  </si>
  <si>
    <t>Boîte 4 longs câbles coaxiaux (2x100m, 80m, 20m) +accessoires</t>
  </si>
  <si>
    <t>Compteur binaire 4 bit</t>
  </si>
  <si>
    <t>Chaîne d'oscillateurs + 10 cavaliers</t>
  </si>
  <si>
    <t>Maquette diffusion de charge</t>
  </si>
  <si>
    <t>Expérience de régulation de vitesse</t>
  </si>
  <si>
    <t>LCR Mètre U1732C</t>
  </si>
  <si>
    <t>LCR Mètre ESCORT ELC-133A</t>
  </si>
  <si>
    <t>Transistor-mètre</t>
  </si>
  <si>
    <t>Diode Zener BZX 85.C 6,8V-1,3W</t>
  </si>
  <si>
    <t>Diodes au silicium BAS11</t>
  </si>
  <si>
    <t>Diodes de redressement(1N4007)(1A-1000V)</t>
  </si>
  <si>
    <t>Diode de redressement BY255T (3A-1000V)(2/2)</t>
  </si>
  <si>
    <t>Quartz oscillateur 32,768 kHz et 1s (1/2)</t>
  </si>
  <si>
    <t>Pont redresseur double alternance 1 N 4007</t>
  </si>
  <si>
    <t>Quartz oscillateur QA 42 sur plaquette, 100 kHz(1/3) et (2/3)</t>
  </si>
  <si>
    <t>2429(I)</t>
  </si>
  <si>
    <t>Transistor de puissance au Silicium NPN = BD439(1/5)(2/5)(3/5)</t>
  </si>
  <si>
    <t>Transistor de puissance au Silicium PNP = BD440 (1/)(3/5)(5/5)</t>
  </si>
  <si>
    <t>Plaquette Porte NAND</t>
  </si>
  <si>
    <t>Filtre passe bas pour Michelson</t>
  </si>
  <si>
    <t>Plaquette redressement - filtrage</t>
  </si>
  <si>
    <t>Plaquette de RC « câble coaxial discret »</t>
  </si>
  <si>
    <t>Principe d’un fréquencemètre</t>
  </si>
  <si>
    <t>Expérience de régulation d'éclairement</t>
  </si>
  <si>
    <t>Ensemble Arduino (+ressorts+ralonge USB+2cordons tests)+boite de réserve</t>
  </si>
  <si>
    <t>coffret de régulation par arduino</t>
  </si>
  <si>
    <t>Boîte AO  outils, contrôleur, interrupteur + AO TL81, TL71, 741</t>
  </si>
  <si>
    <t>boîte</t>
  </si>
  <si>
    <t>Plaquette de résistances 100 Ohm 1 Watt</t>
  </si>
  <si>
    <t>Plaquette réseau de résistances ENSP2404 dans boite AO</t>
  </si>
  <si>
    <t>Générateur</t>
  </si>
  <si>
    <t>Sefram/ISO-TECH 36V-10A + câble d’alimentation</t>
  </si>
  <si>
    <t>Alimentation BK 18V-5A + câble d’alimentation</t>
  </si>
  <si>
    <t>Alim ± 12 V + câble d’alimentation</t>
  </si>
  <si>
    <t>Alim ± 15 V</t>
  </si>
  <si>
    <t>Alim ± 5 V</t>
  </si>
  <si>
    <t>Metrix 30V-2,5A</t>
  </si>
  <si>
    <t>Alimentation BK 36V-3A + câble d’alimentation</t>
  </si>
  <si>
    <t xml:space="preserve">Alimentation Haute-tension( 0 à 700V )pour e/m </t>
  </si>
  <si>
    <t>GBF Agilent 33220 A + câble d'alimentation + câble USB</t>
  </si>
  <si>
    <t>Metrix GX 320 + câble d’alimentation</t>
  </si>
  <si>
    <t>Générateur de bruit (FXB 93)(1/2)</t>
  </si>
  <si>
    <t>Générateur de bruit (FXB 93)(2/2)</t>
  </si>
  <si>
    <t>GBF Keysight 33500B + câble d’alimentation</t>
  </si>
  <si>
    <t>ISO-TECH IPS606D 60V-6A + câble d’alimentation</t>
  </si>
  <si>
    <t>Alimentation ISO-TECH(60V- 6A)+ câble d’alimentation</t>
  </si>
  <si>
    <t>Alimentation BK 40V-5A + câble d’alimentation</t>
  </si>
  <si>
    <t>Alim ± 15 V et 0-5V</t>
  </si>
  <si>
    <t>Metrix GX 320+ câble d’alimentation</t>
  </si>
  <si>
    <t>Metrix GX 320  + câble d’alimentation</t>
  </si>
  <si>
    <t>Hydrodynamique</t>
  </si>
  <si>
    <t>Cuve à ondes + boîte  accessoires (21)+ générateur + câble d’alimentation</t>
  </si>
  <si>
    <t>Résonance acoustique d’une bulle</t>
  </si>
  <si>
    <t>Banc conduction thermique +interface datalogger ENSP4497 +cable d’alimentation</t>
  </si>
  <si>
    <t>Anémomètre numérique à sonde télescopique</t>
  </si>
  <si>
    <t>Eprouvette pour capteur de pression</t>
  </si>
  <si>
    <t xml:space="preserve"> Capteur de pression </t>
  </si>
  <si>
    <t>Cuve capillarité (cuve cunéïforme)</t>
  </si>
  <si>
    <t>Profil d’aile Leybold</t>
  </si>
  <si>
    <t>Soufflerie aspirante + Accessoires</t>
  </si>
  <si>
    <t>Loi de Jurin avec 4 capillaire + cuve +support Bakélite</t>
  </si>
  <si>
    <t>CUVE pour propagation du son dans les solides</t>
  </si>
  <si>
    <t xml:space="preserve">Vase de Mariotte </t>
  </si>
  <si>
    <t>Cuve tournante sur plateau moteur + cuve de Coriolis + 2 piles</t>
  </si>
  <si>
    <t>Balance de tension superficielle</t>
  </si>
  <si>
    <t>Balle de ping-pong et 2 entonnoir (1 balle + tuyau )</t>
  </si>
  <si>
    <t>Boîte de Capillarité + mélange savon glycérol</t>
  </si>
  <si>
    <t xml:space="preserve">Loi de Poiseuille + réservoir </t>
  </si>
  <si>
    <t>Niveau à bulles (orange)</t>
  </si>
  <si>
    <t xml:space="preserve">Écoulement de Stokes + jeu de billes </t>
  </si>
  <si>
    <t>Tube de Pitot (ENSP 3039) + manomètre différentiel</t>
  </si>
  <si>
    <t>Cellule Taylor-couette +lentille cylindrique</t>
  </si>
  <si>
    <t xml:space="preserve">Générateur de bulles avec 3 robinets sur pied </t>
  </si>
  <si>
    <t>Hyperfréquences</t>
  </si>
  <si>
    <t>Banc en bois pour hyperfréquences</t>
  </si>
  <si>
    <t>Boîte plastique hyperfréquences (Oscill. Gunn + modulateur + boitier d'alim + guide)</t>
  </si>
  <si>
    <t>Boîte en bois accessoires hyperfréquences (émetteur, grilles, plaques +pince 4 doigt)</t>
  </si>
  <si>
    <t>Magnétisme</t>
  </si>
  <si>
    <t>2 aimants en ferrite barreaux droits</t>
  </si>
  <si>
    <t>Aimant Néodyme</t>
  </si>
  <si>
    <t>Gros Aimant « magnétron »</t>
  </si>
  <si>
    <t>Barreau en acier avec une pointe conique pour excitation d’un diapason</t>
  </si>
  <si>
    <t>Lots d’aimants pour modèle d’Young (10 carré ,5 cubique,10 cylindrique)</t>
  </si>
  <si>
    <t>Aimant en U</t>
  </si>
  <si>
    <t>Aimant à entrefer variable + accessoires ENSP 4085 (1/3)</t>
  </si>
  <si>
    <t>Electro-Aimant sur chariot (4 pièces polaires pleines-4pièces polaires trouées)</t>
  </si>
  <si>
    <t>Alimentation Serensen lié à l’électro-aimant ENSP 2399</t>
  </si>
  <si>
    <t xml:space="preserve">Électro-aimant, pièces polaires (2 pleines + 2 percées) </t>
  </si>
  <si>
    <t>Alimentation à decoupage pour électroaimant</t>
  </si>
  <si>
    <t>Teslamètre Phywe +sonde tangentielle+sonde axiale  +câble d’alimentation</t>
  </si>
  <si>
    <t>Aimant cubique</t>
  </si>
  <si>
    <t>3 échantillons  bismuth, tungstene,Nickel</t>
  </si>
  <si>
    <t>Tube en U avec accessoire de maintien ENSP1705 sur pied et flacon FeCl3 ENSP 3332</t>
  </si>
  <si>
    <t>Chute d'un aimant dans un cylindre</t>
  </si>
  <si>
    <t>Bobine 50 spires sur pied</t>
  </si>
  <si>
    <t>Double Solénoïdes pour inductance mutuelle (Jeulin)</t>
  </si>
  <si>
    <t>Bobine de Helmholtz</t>
  </si>
  <si>
    <t xml:space="preserve">Expérience champ tournant </t>
  </si>
  <si>
    <t>Bobine 200 spires sur pied</t>
  </si>
  <si>
    <t xml:space="preserve"> Boite Bobine pour fluxmètre ENSP3612, ENSP3414, ENSP2372, ENSP1111, ENSP1110</t>
  </si>
  <si>
    <t>Intégrateur électronique (½) et (2/2)</t>
  </si>
  <si>
    <t>Semi-conducteurs</t>
  </si>
  <si>
    <t>Cellule solaire amorphe</t>
  </si>
  <si>
    <t>Cellule solaire monocristallin</t>
  </si>
  <si>
    <t>Cellule solaire polycristallin</t>
  </si>
  <si>
    <t>Arséniure de Gallium GaAs</t>
  </si>
  <si>
    <t>Phosphure de Gallium GaP</t>
  </si>
  <si>
    <t>Plaque à effet Hall germanium Phywe sur support et alim ENSP 4273</t>
  </si>
  <si>
    <t>Plaque à effet Hall germanium phywe sur support et alim ENSP 4282</t>
  </si>
  <si>
    <t>Mécanique</t>
  </si>
  <si>
    <t>Chronomètre électronique CEN 4 AOIP</t>
  </si>
  <si>
    <t>Cylindre noir pour étude de la rotation</t>
  </si>
  <si>
    <t>Élastica + 2 réglets avec équipage + masses (disques)</t>
  </si>
  <si>
    <t>Jauge de contrainte (T.B 94)</t>
  </si>
  <si>
    <t xml:space="preserve">Balance électronique avec Jauge de contrainte </t>
  </si>
  <si>
    <t>Jeu de 2 toupies</t>
  </si>
  <si>
    <t>Masses de 2 kilogrammes</t>
  </si>
  <si>
    <t xml:space="preserve">Plan incliné + 2 parallélépipèdes </t>
  </si>
  <si>
    <t>Boite de masse à crochet</t>
  </si>
  <si>
    <t xml:space="preserve">Vibreur à fréquence variable Phylab </t>
  </si>
  <si>
    <t>Vibreur à fréquence variable + 1 cordon dans une boîte plastique + fixation avec poulie</t>
  </si>
  <si>
    <t>Pied à coulisse numérique</t>
  </si>
  <si>
    <t>Pendule Eurosmart + sa masse + Plaque de plexiglas  fixée + câble</t>
  </si>
  <si>
    <t>Pendule Eurosmart + sa masse  + plaque de plexiglas + câble</t>
  </si>
  <si>
    <t>Ressorts de torsion pour Expérience des pendules couplés</t>
  </si>
  <si>
    <t>Plateau tournant (accéléromètre)</t>
  </si>
  <si>
    <t>Stroboscope électronique  DT-2269 (Langlois) +cable d’alimentation</t>
  </si>
  <si>
    <t>Support tournant pour gyroscope</t>
  </si>
  <si>
    <t>Banc à défilement</t>
  </si>
  <si>
    <t>3 Cylindres avec repère pour étude dynamique</t>
  </si>
  <si>
    <t>Frottement bois/bois (planche en bois 1,2m +cube en bois avec crochet)</t>
  </si>
  <si>
    <t>Table pour autoporteurs + alimentation ENSP3626+mallette d’accessoires dans caisse N°24</t>
  </si>
  <si>
    <t>Grande Potence d’un mètre</t>
  </si>
  <si>
    <t>Pendule conique avec cache plastique</t>
  </si>
  <si>
    <t>Boîte de différentes balles</t>
  </si>
  <si>
    <t>Moteur</t>
  </si>
  <si>
    <t>Boîte en PVC contenant divers fils de sécurité</t>
  </si>
  <si>
    <t>Banc moteur 300W +boîtier et câble de mesure de couple+alim15V</t>
  </si>
  <si>
    <t>Alimentation continu uniquement pour frein banc moteur ENSP3834</t>
  </si>
  <si>
    <t>KIT D’expériences Génératrices</t>
  </si>
  <si>
    <t xml:space="preserve">Moteur Jaune matlabo </t>
  </si>
  <si>
    <t>Moteur continu pour étude du rendement</t>
  </si>
  <si>
    <t>Moteur de Stirling</t>
  </si>
  <si>
    <t>Principe du moteur à courant continu</t>
  </si>
  <si>
    <t>Interférences</t>
  </si>
  <si>
    <t>Filtre interférentiel à 367nm</t>
  </si>
  <si>
    <t>Filtre interférentiel à 401,5nm</t>
  </si>
  <si>
    <t>Filtre interférentiel à 407nm</t>
  </si>
  <si>
    <t>Filtre interférentiel à 473nm</t>
  </si>
  <si>
    <t>Filtre interférentiel à 527nm</t>
  </si>
  <si>
    <t>Filtre interférentiel à 546nm</t>
  </si>
  <si>
    <t>Filtre interférentiel à 576,5nm</t>
  </si>
  <si>
    <t>Filtre interférentiel à 602,5nm</t>
  </si>
  <si>
    <t>Fentes d’Young</t>
  </si>
  <si>
    <t>Diffraction</t>
  </si>
  <si>
    <t>Fentes calibrées</t>
  </si>
  <si>
    <t>Fentes multiples</t>
  </si>
  <si>
    <t>Boîte en bois avec 8 réseaux (ENSP 3848, 3518, 1680, 1679, 3425, 1678, 493, 496)</t>
  </si>
  <si>
    <t>Boîte 9 réseaux (100 -200-300-600 tr/mm ) + 2 support</t>
  </si>
  <si>
    <t>Boîte « Filtrage spatial » (4 éléments)</t>
  </si>
  <si>
    <t>Plaque sur tige avec 3 réseaux : 1000 - 3000 - 6000 t/cm</t>
  </si>
  <si>
    <t>Support pour réseau sur tige</t>
  </si>
  <si>
    <t>Deux demi-DVD</t>
  </si>
  <si>
    <t>Deux demi-CD</t>
  </si>
  <si>
    <t>Kit de diffraction avancé (5 diapos + support diapos + lycopodes sur support)</t>
  </si>
  <si>
    <t>Optique : divers</t>
  </si>
  <si>
    <t>Filtre antithermique</t>
  </si>
  <si>
    <t>Filtre thermique : 100 x 100 sur tige</t>
  </si>
  <si>
    <t>Filtres neutres densité 0,5 -1-2-3  - ORIEL avec support (1) et support PM (1)</t>
  </si>
  <si>
    <t>Filtres neutres densité 0,5 -1-2-3-4  - ORIEL avec support (1) et support PM (1)</t>
  </si>
  <si>
    <t>Ecran Noir</t>
  </si>
  <si>
    <t xml:space="preserve">Écrans blancs </t>
  </si>
  <si>
    <t>Petits écrans  blanc sur tige</t>
  </si>
  <si>
    <t>Expérience de la caractérisation d'un piézo-électrique (dans boîte en bois)</t>
  </si>
  <si>
    <t>Miroir plan ordinaire sur tige</t>
  </si>
  <si>
    <t>Papier dépoli sur cadre en bakélite (nb:2)</t>
  </si>
  <si>
    <t>Pieds d'optique</t>
  </si>
  <si>
    <t>Banc d’optique 1m50</t>
  </si>
  <si>
    <t>Banc d’optique 1m</t>
  </si>
  <si>
    <t xml:space="preserve">Banc d’optique 2m </t>
  </si>
  <si>
    <t>Porte composant rotatif pour banc optique</t>
  </si>
  <si>
    <t>16 porte-composants pour bancs d’optique,(4435-Nb:3),(4448-Nb:2),(4279-Nb:5),(4328-Nb:6)</t>
  </si>
  <si>
    <t>Pince porte-plaque</t>
  </si>
  <si>
    <t xml:space="preserve">Tiges à trou </t>
  </si>
  <si>
    <t>Optique géométrique</t>
  </si>
  <si>
    <t>Diaphragme à iris, grande ouverture</t>
  </si>
  <si>
    <t>Diaphragme à iris, moyenne ouverture</t>
  </si>
  <si>
    <t>Diaphragme à iris, petite ouverture</t>
  </si>
  <si>
    <t xml:space="preserve">Fente variable </t>
  </si>
  <si>
    <t>Fente variable de précision (Didalab)</t>
  </si>
  <si>
    <t>Fente variable de précision leybold (1 /2)</t>
  </si>
  <si>
    <t>Fente variable de précision Nova</t>
  </si>
  <si>
    <t>Fentes variables Leybold(1/2) et (2/2)</t>
  </si>
  <si>
    <t>Lettre « F » (1/4)et (2/4)</t>
  </si>
  <si>
    <t>Grille sur transparent (4/4) et (3/4)</t>
  </si>
  <si>
    <t>Grilles diffusante sur calque (2)(4/4) et (1/4)</t>
  </si>
  <si>
    <t>Lentille achromatique : f = 15cm</t>
  </si>
  <si>
    <t>Lentille achromatique : f = 10 cm</t>
  </si>
  <si>
    <t xml:space="preserve">Lentille achromatique : f = 10 cm </t>
  </si>
  <si>
    <t>Lentille achromatique : f = 15 cm</t>
  </si>
  <si>
    <t xml:space="preserve">Lentille achromatique : f = 20 cm </t>
  </si>
  <si>
    <t>Lentille achromatique : f = 20 cm</t>
  </si>
  <si>
    <t>Lentille achromatique : f = 25 cm</t>
  </si>
  <si>
    <t>Lentille achromatique : f = 30 cm</t>
  </si>
  <si>
    <t xml:space="preserve">Lentille achromatique : f = 30 cm </t>
  </si>
  <si>
    <t>Lentille achromatique : f = 33 cm</t>
  </si>
  <si>
    <t>Lentille achromatique : f = 40 cm</t>
  </si>
  <si>
    <t>Lentille achromatique : f = 50 cm</t>
  </si>
  <si>
    <t>Lentille achromatique : f = 65 cm</t>
  </si>
  <si>
    <t>Lentille achromatique : f = 100 cm</t>
  </si>
  <si>
    <t xml:space="preserve">Lentille F = 1cm sur support pour laser </t>
  </si>
  <si>
    <t>Lentille plan-convexe F = 70 mm</t>
  </si>
  <si>
    <t>Lentille simple grand diamètre (support bois noir) et 8 disques métal</t>
  </si>
  <si>
    <t xml:space="preserve">Microscope MT 3512 + platine microscopique </t>
  </si>
  <si>
    <t>Microscope MT 3512 + oculaire + mire ENSP 507 + sa lampe</t>
  </si>
  <si>
    <t>Miroir plan aluminé sur tige (dans ratelier)</t>
  </si>
  <si>
    <t>Photorécepteurs</t>
  </si>
  <si>
    <t>Luxmètre</t>
  </si>
  <si>
    <t>Caméra rapide Nova COC480 avec cable usb+pied ENSP 4472 (1/3)</t>
  </si>
  <si>
    <t>Caméra rapide Nova COC480 avec cable usb+pied ENSP 1960 FIP</t>
  </si>
  <si>
    <t xml:space="preserve">Caméra rapide Nova COC480 avec cable usb+pied </t>
  </si>
  <si>
    <t>Caméra CCD Mightex avec câble USB +logiciel</t>
  </si>
  <si>
    <t>Cellule photorésistance CdS sur support</t>
  </si>
  <si>
    <t>(3/5)</t>
  </si>
  <si>
    <t>Cellule thermoélectrique de Moll (thermopile) sur pied</t>
  </si>
  <si>
    <t>Fibre optique + support + adaptateur + lamelle couvre objet</t>
  </si>
  <si>
    <t>Mesureur de puissance pour laser</t>
  </si>
  <si>
    <t xml:space="preserve">Fibre optique dans boîte + 2 bonnettes + support </t>
  </si>
  <si>
    <t>Fourche optique</t>
  </si>
  <si>
    <t>Photodiode autonome  BPW-34</t>
  </si>
  <si>
    <t>Photodiode autonome OSD5-D</t>
  </si>
  <si>
    <t>Photodiode simple  non autonome BPW 34 sur tige</t>
  </si>
  <si>
    <t>Roue de filtres interférentiels +pied</t>
  </si>
  <si>
    <t>Photomultiplicateur type PM 2013/B – T(S20)</t>
  </si>
  <si>
    <t xml:space="preserve">Photomultiplicateur </t>
  </si>
  <si>
    <t>Alimentation 3 000V. pour P.M. +câble d’alimentation</t>
  </si>
  <si>
    <t>Physique atomique</t>
  </si>
  <si>
    <t>Tube de Diffraction + élément TL555</t>
  </si>
  <si>
    <t>Lampe de Balmer</t>
  </si>
  <si>
    <t>Lampe de Balmer (frederiksen) + cordon d’alimentation</t>
  </si>
  <si>
    <t>Statif universel (1) (ensemble Teltron)</t>
  </si>
  <si>
    <t>3064 II</t>
  </si>
  <si>
    <t>Alimentation 6 000 volt Frederiksen + cable d’alimentation</t>
  </si>
  <si>
    <t>Polarisation</t>
  </si>
  <si>
    <t>Analyseur à pénombre pour 544nm + pied</t>
  </si>
  <si>
    <t>Aquarium</t>
  </si>
  <si>
    <t>Barreau de plexiglas +support</t>
  </si>
  <si>
    <t>Matériel « Biréfringence provoquée » (support + 14 éléments)</t>
  </si>
  <si>
    <t xml:space="preserve">K457 </t>
  </si>
  <si>
    <t>Lame demi-onde 632nm ENSP 3790 sur support ENSP 2849</t>
  </si>
  <si>
    <t>Lame demi-onde pour Raie vert du mercure sur pied rotatif ENSP 2850</t>
  </si>
  <si>
    <t xml:space="preserve">Lame demi-onde pour raie D de Na </t>
  </si>
  <si>
    <t>Lame demi-onde pour raie verte Hg sur pied ENSP 2848</t>
  </si>
  <si>
    <t>Lame quart d'onde pour laser rouge</t>
  </si>
  <si>
    <t xml:space="preserve">Lame quart d'onde pour raie D de Na </t>
  </si>
  <si>
    <t>Lame quart d'onde pour raie verte Hg sur support ENSP 4324</t>
  </si>
  <si>
    <t>Polaroïd dans monture orientable graduée (7/8)</t>
  </si>
  <si>
    <t>Polaroïd dans monture orientable graduée (8/8)</t>
  </si>
  <si>
    <t>Polaroïd dans monture orientable graduée  (2/8)</t>
  </si>
  <si>
    <t>Polaroïd dans monture orientable graduée (5/8)</t>
  </si>
  <si>
    <t>Polaroïd dans monture orientable graduée (4/8)</t>
  </si>
  <si>
    <t>Polaroïd dans monture orientable graduée (3/8)</t>
  </si>
  <si>
    <t>Polaroïd dans monture orientable graduée (1/8)</t>
  </si>
  <si>
    <t>Polaroïd dans monture orientable graduée (6/8)</t>
  </si>
  <si>
    <t>Polaroïd</t>
  </si>
  <si>
    <t>Miroir verre noirci (angle de Brewster) + support (ENSP 3340)</t>
  </si>
  <si>
    <t>Miroir verre noirci (angle de Brewster) + support (ENSP 3342)</t>
  </si>
  <si>
    <t xml:space="preserve">Boîte de cristaux n°1 </t>
  </si>
  <si>
    <t>Boîte de cristaux  n°2</t>
  </si>
  <si>
    <t>Canon de quartz pour spectres cannelés (sur pied)</t>
  </si>
  <si>
    <t>Compensateur de Babinet dans monture</t>
  </si>
  <si>
    <t>Cristal biréfringent épais (sur pied)</t>
  </si>
  <si>
    <t>Flint dense (polarisation rotatoire magnétique)</t>
  </si>
  <si>
    <t>Cuves à faces parallèles pour polarisation rotatoire dans une boite</t>
  </si>
  <si>
    <t xml:space="preserve">Support tournant pour cristaux </t>
  </si>
  <si>
    <t xml:space="preserve">Support pour cristaux </t>
  </si>
  <si>
    <t>R.L.C.</t>
  </si>
  <si>
    <t>Boîte de condensateurs x 0,1µF à 100pF (type DK 4 AV)</t>
  </si>
  <si>
    <t>Boîte de condensateurs x 1µF à 0,001 µF (type DK 4 A)</t>
  </si>
  <si>
    <t>Boîte de condensateurs Centrad DC05</t>
  </si>
  <si>
    <t>Boîte de résistances à décades DR6 Danbridge (boite bleue)</t>
  </si>
  <si>
    <t>Boîte de résistances à décades DR06</t>
  </si>
  <si>
    <t>Boîte de résistances RD3 E1 (boite grise)</t>
  </si>
  <si>
    <t>Boîte de résistances à décades RD6 EO1 (boite grise)</t>
  </si>
  <si>
    <t>Boîte de résistances AOIP x100</t>
  </si>
  <si>
    <t>Boîte de résistances AOIP x10000</t>
  </si>
  <si>
    <t>Boîte de selfs x 1 mH, x 10 mH, x 100 mH</t>
  </si>
  <si>
    <t>Condensateur 1 000 µF-63V polarisé</t>
  </si>
  <si>
    <t>Condensateur 10 µF-63V polarisé</t>
  </si>
  <si>
    <t>Condensateur 100 µF-63V polarisé</t>
  </si>
  <si>
    <t>Condensateur chimique 1F 5V</t>
  </si>
  <si>
    <t>Condensateur chimique 1µF- 63V</t>
  </si>
  <si>
    <t>Condensateur variable LEYBOLD + 3 plaques : plexiglas - bakélite - verre + 2 cales</t>
  </si>
  <si>
    <t xml:space="preserve">Potentiomètre 100 Ω </t>
  </si>
  <si>
    <t>Potentiomètre 100kΩ</t>
  </si>
  <si>
    <t>Potentiomètre 10k Ω</t>
  </si>
  <si>
    <t>Potentiomètre 470 Ω</t>
  </si>
  <si>
    <t>Rhéostat  (50Ω  3,6A)</t>
  </si>
  <si>
    <t>Rhéostat  (100Ω  1,8A)</t>
  </si>
  <si>
    <t>Rhéostat  (22Ω  3,8A)</t>
  </si>
  <si>
    <t>Self 1 mH sur support</t>
  </si>
  <si>
    <t>Self 10 mH sur support</t>
  </si>
  <si>
    <t>Self 0,150H sur support(2/4)et (3/4)</t>
  </si>
  <si>
    <t>Self 0,1H sur support</t>
  </si>
  <si>
    <t>Self à noyau de fer 0,2 à 1,1 H</t>
  </si>
  <si>
    <t>Sources lumineuses</t>
  </si>
  <si>
    <t>Boîte d'accessoires pour laser</t>
  </si>
  <si>
    <t>Condenseurs  8cm</t>
  </si>
  <si>
    <t>Condenseurs  10cm</t>
  </si>
  <si>
    <t>Condenseurs  12cm</t>
  </si>
  <si>
    <t>Condenseurs  15cm</t>
  </si>
  <si>
    <t>Télémètre-laser</t>
  </si>
  <si>
    <t>Lampe de projection sur pied</t>
  </si>
  <si>
    <t>Pied pour lampes spectrales</t>
  </si>
  <si>
    <t>Lampe Hg basse pression, verre Philips dans boîtier noir</t>
  </si>
  <si>
    <t>2205 II</t>
  </si>
  <si>
    <t>Lampe Hg haute pression, verre Philips dans boîtier noir</t>
  </si>
  <si>
    <t>1988 III</t>
  </si>
  <si>
    <t>2205III</t>
  </si>
  <si>
    <t>Lampe Na verre Philips dans boîtier noir</t>
  </si>
  <si>
    <t>1359 I</t>
  </si>
  <si>
    <t>1359 II</t>
  </si>
  <si>
    <t>Lampe LED très haute luminosité dans carter (4 en  caisse 21, 1 en caisse 3)</t>
  </si>
  <si>
    <t>Lampes QUARTZ-IODE dans carter</t>
  </si>
  <si>
    <t>5 amp,</t>
  </si>
  <si>
    <t>Lampes spectrales Hg HP dans carter</t>
  </si>
  <si>
    <t>Bancs pour laser (1 petit et 1 grand)</t>
  </si>
  <si>
    <t>Pointeur laser rouge</t>
  </si>
  <si>
    <t>Télécommande de présentation (laser vert)</t>
  </si>
  <si>
    <t>Elargisseur  de faisceau laser</t>
  </si>
  <si>
    <t>Laser HeNe (Melles Griot) + câble d’alimentation</t>
  </si>
  <si>
    <t xml:space="preserve">Laser He-ne vert </t>
  </si>
  <si>
    <t>Laser HeNe Lasos + câble d’alimentation</t>
  </si>
  <si>
    <t>Transfo spécial d'alimentation</t>
  </si>
  <si>
    <t xml:space="preserve">LED jaune haute luminosité </t>
  </si>
  <si>
    <t>LED rouge haute luminosité</t>
  </si>
  <si>
    <t>LED Bleu haute luminosité</t>
  </si>
  <si>
    <t>LED Blanche (7500 mcd)</t>
  </si>
  <si>
    <t>LED verte haute luminosité (2/5)</t>
  </si>
  <si>
    <t>2 LEDs H.L  rouges montées côte à côte sur support</t>
  </si>
  <si>
    <t>Source lumineuse multifaisceaux + ecran blanc acier pour réflexion-réfraction</t>
  </si>
  <si>
    <t>Diode laser  rouge + son embout +pied</t>
  </si>
  <si>
    <t>Panneau Lumineux + son alimentation (moyen)</t>
  </si>
  <si>
    <t>Spectro</t>
  </si>
  <si>
    <t>Michelson de poche</t>
  </si>
  <si>
    <t>Boîte de fentes (12 fentes)</t>
  </si>
  <si>
    <t>Illuminateur Spex (pour monochromateur)</t>
  </si>
  <si>
    <t>Monochromateur Spex avec moteur + roues dentées de rechange</t>
  </si>
  <si>
    <t>Support monochromateur Spex</t>
  </si>
  <si>
    <t xml:space="preserve">Monochromateur Spex avec moteur </t>
  </si>
  <si>
    <t>2 amp</t>
  </si>
  <si>
    <t xml:space="preserve">Interféromètre de Michelson + moteur </t>
  </si>
  <si>
    <t xml:space="preserve">Expérience  e/m </t>
  </si>
  <si>
    <t>Interféromètre de Michelson</t>
  </si>
  <si>
    <t xml:space="preserve">Ensemble Fabry-Perot monté en confocal </t>
  </si>
  <si>
    <t>Laser He-ne vert (pour ensemble Fabry-perot confocal)</t>
  </si>
  <si>
    <t>Amplificateur H.T ( pour ensemble fabry-perot confocal)</t>
  </si>
  <si>
    <t>Photodiode autonome ( pour ensemble Fabry-perot confocal)</t>
  </si>
  <si>
    <t xml:space="preserve">Fibre optique </t>
  </si>
  <si>
    <t xml:space="preserve">Polariseurs pour expérience Fresnel – Arago (pour Michelson-ENSP 2585) </t>
  </si>
  <si>
    <t>Prisme à vision directe sur pied</t>
  </si>
  <si>
    <t>Accessoires pour goniomètre</t>
  </si>
  <si>
    <t>Goniomètre</t>
  </si>
  <si>
    <t>Rhodamine 610 dans cuve quartz sur support + cuve de référence + flacon de réserve</t>
  </si>
  <si>
    <t>Spectro miniature USB 2000 avec 2 fibres optiques</t>
  </si>
  <si>
    <t>Spectro miniature USB Flame avec 2 fibres optiques (10µ et 100µm)</t>
  </si>
  <si>
    <t>Thermodynamique</t>
  </si>
  <si>
    <t>Vase Dewar dont 2 en pyrex transparent</t>
  </si>
  <si>
    <t xml:space="preserve">Vase Dewar </t>
  </si>
  <si>
    <t>Mesure du bruit thermique (2 éléments)(constante de Boltzmann)</t>
  </si>
  <si>
    <t>Dillation thermique d’un barreau de cuivre (avec paire de gant thermique)</t>
  </si>
  <si>
    <t>Balance électronique + cordon d'alimentation</t>
  </si>
  <si>
    <t>Beck Mecker électrique+creuset avec étain +plaque de sécurité</t>
  </si>
  <si>
    <t>Bobine de cuivre avec cristallisoir</t>
  </si>
  <si>
    <t>Four 220V – 200W</t>
  </si>
  <si>
    <t>Boîte avec 2 Thermistances (ENSP342 et ENSP344)</t>
  </si>
  <si>
    <t xml:space="preserve">Boîte avec masses de plomb(4) +masse de Cuivre </t>
  </si>
  <si>
    <t>Boîte thermocouples (7 thermocouples, 3 boîtiers, 2 transmetteurs, 4 lecteurs)</t>
  </si>
  <si>
    <t>Thermocouple type K</t>
  </si>
  <si>
    <t xml:space="preserve">Thermocouple type K </t>
  </si>
  <si>
    <t>Boitiers pour thermocouple type K (2/7)(7/7)(6/7)</t>
  </si>
  <si>
    <t>Transmetteur thermocouple Type K (eurosmart)TTCK(1/2)et (2/2)</t>
  </si>
  <si>
    <t>Lecteur de thermocouple</t>
  </si>
  <si>
    <t>Thermomètre</t>
  </si>
  <si>
    <t>Thermoplongeur 1000W – 220V (½)</t>
  </si>
  <si>
    <t>Boîte résistances de platine(Pt100 et Pt100 sur support téflon)</t>
  </si>
  <si>
    <t>Calorimètre Didalab avec agitateur</t>
  </si>
  <si>
    <t>Calorimètre Leybold avec agitateur</t>
  </si>
  <si>
    <t>Bain thermostaté LAUDA E100</t>
  </si>
  <si>
    <t>Ensemble conductivité thermique (pour le transport caisse 28)</t>
  </si>
  <si>
    <t>Boîte tempérture de Curie avec thermocouple ENSP 4049 + 2 noix + tige + pince chimie</t>
  </si>
  <si>
    <t>Dispositif de soutirage d’ azote liquide + récipient ENSP 2924 sur support roulette</t>
  </si>
  <si>
    <t>Dispositif de soutirage d’azote liquide + récipient ENSP 3002 sur support roulette</t>
  </si>
  <si>
    <t>Générateur d'air chaud</t>
  </si>
  <si>
    <t>Caméra Thermique</t>
  </si>
  <si>
    <t>Boite d’éléments pour émissivité thermique</t>
  </si>
  <si>
    <t>Agitateur magnétique chauffant pour émissivité thermique +cable d’alimentation</t>
  </si>
  <si>
    <t>Manomètre Jeulin</t>
  </si>
  <si>
    <t>Pompe à vide avec manomètre  Jeulin ENSP 4118</t>
  </si>
  <si>
    <t>Loi de Fourier + 2 thermocouples type K</t>
  </si>
  <si>
    <t>Diffusion du glycérol + 1 petite cuve + lentille cylindrique + mélange</t>
  </si>
  <si>
    <t>Transfo</t>
  </si>
  <si>
    <t>Bobine 1000 spires pour transformateur démontable LEYBOLD</t>
  </si>
  <si>
    <t>Bobine 250 spires pour transformateur démontable LEYBOLD</t>
  </si>
  <si>
    <t>Bobine 500 spires pour transformateur démontable LEYBOLD</t>
  </si>
  <si>
    <t>Noyau de fer avec joug et dispositif de fixation</t>
  </si>
  <si>
    <t xml:space="preserve">Transformateur 110/2-4-6-8-10-12 V  </t>
  </si>
  <si>
    <t xml:space="preserve">Alimentation Triphasé   </t>
  </si>
  <si>
    <t xml:space="preserve">Transformateur à secondaire variable (Dereix) </t>
  </si>
  <si>
    <t xml:space="preserve">Transformateur d'isolement 110/55 : 160 VA </t>
  </si>
  <si>
    <t xml:space="preserve">Transformateur d'isolement basse tension 20 V. max. </t>
  </si>
  <si>
    <t>Variateur CA-CA à fréq variable ACVAR7 pour ENSP 3834+câble+adapteur tri</t>
  </si>
  <si>
    <t>Ampli</t>
  </si>
  <si>
    <t>Ampli de puissance - Alim 467 A. HP  + câble d’alimentation</t>
  </si>
  <si>
    <t>Ampli de puissance - Alim 467 A. HP  (câble d’alimentation inclus)</t>
  </si>
  <si>
    <t>Multiplieurs analogiques différentiels</t>
  </si>
  <si>
    <t>Oscillo</t>
  </si>
  <si>
    <t>Oscilloscope Agilent DSO-X2002A + câble d’alimentation</t>
  </si>
  <si>
    <t>//</t>
  </si>
  <si>
    <t>Oscilloscope (4 voies) TDS 3014B  (TEKTRONIX) +câble d’alimentation</t>
  </si>
  <si>
    <t>Multimètres</t>
  </si>
  <si>
    <t>Metrix MX 579 + câble alimentation</t>
  </si>
  <si>
    <t>Multimètre Agilent 34401A+ câble alimentation</t>
  </si>
  <si>
    <t>Multimètre Agilent 34450A + câble d'alimentation + câble USB</t>
  </si>
  <si>
    <t>Keysight 34461A + câble alimentation</t>
  </si>
  <si>
    <t>Wattmètre ISW 8000 + cordon alimentation</t>
  </si>
  <si>
    <t>Wattmètre UDW (Gradco) + cordon alimentation</t>
  </si>
  <si>
    <t>Appareil</t>
  </si>
  <si>
    <t>Notice n°</t>
  </si>
  <si>
    <t>Nom préparation</t>
  </si>
  <si>
    <t>frottement</t>
  </si>
  <si>
    <t>Bouteille coupée + 4 plaquettes</t>
  </si>
  <si>
    <t>BX1</t>
  </si>
  <si>
    <t>sans notice</t>
  </si>
  <si>
    <t>BORDEAUX</t>
  </si>
  <si>
    <t>mécanique</t>
  </si>
  <si>
    <t>echelle métallique</t>
  </si>
  <si>
    <t>BX2</t>
  </si>
  <si>
    <t>capteur capacitif</t>
  </si>
  <si>
    <t>BX4</t>
  </si>
  <si>
    <t>BX5</t>
  </si>
  <si>
    <t>meca acoustique</t>
  </si>
  <si>
    <t>Gros barreau d’alu</t>
  </si>
  <si>
    <t>BX7</t>
  </si>
  <si>
    <t>meca flu</t>
  </si>
  <si>
    <t>robinet et accessoires</t>
  </si>
  <si>
    <t>BX8</t>
  </si>
  <si>
    <t>boitier condensateur</t>
  </si>
  <si>
    <t>BX9</t>
  </si>
  <si>
    <t>électroaimant</t>
  </si>
  <si>
    <t>BX10</t>
  </si>
  <si>
    <t>Disque pour HP force laplace</t>
  </si>
  <si>
    <t>BX11</t>
  </si>
  <si>
    <t>thermo</t>
  </si>
  <si>
    <t>Barre de conduction</t>
  </si>
  <si>
    <t>BX12</t>
  </si>
  <si>
    <t>effet tunnel</t>
  </si>
  <si>
    <t>demi cylindre paraffine</t>
  </si>
  <si>
    <t>BX13</t>
  </si>
  <si>
    <t>Optique</t>
  </si>
  <si>
    <t>Cuve en verre</t>
  </si>
  <si>
    <t>BX16</t>
  </si>
  <si>
    <t>instrumentation</t>
  </si>
  <si>
    <t>téléphone</t>
  </si>
  <si>
    <t>BX17</t>
  </si>
  <si>
    <t>chargeur de téléphone</t>
  </si>
  <si>
    <t>BX18</t>
  </si>
  <si>
    <t>Cylindre plexiglass</t>
  </si>
  <si>
    <t>BX20</t>
  </si>
  <si>
    <t>induction</t>
  </si>
  <si>
    <t>BX21</t>
  </si>
  <si>
    <t>Conduction</t>
  </si>
  <si>
    <t>fil de cuivre enroulé</t>
  </si>
  <si>
    <t>BX22</t>
  </si>
  <si>
    <t>Fibre optique</t>
  </si>
  <si>
    <t>BX25</t>
  </si>
  <si>
    <t>réglet flambage</t>
  </si>
  <si>
    <t>BX26</t>
  </si>
  <si>
    <t>Instrumentation</t>
  </si>
  <si>
    <t>caméra haute resolution</t>
  </si>
  <si>
    <t>BX27</t>
  </si>
  <si>
    <t>Informatique</t>
  </si>
  <si>
    <t>Ordinateur dell et chargeur</t>
  </si>
  <si>
    <t>BX29</t>
  </si>
  <si>
    <t>Nombre</t>
  </si>
  <si>
    <t>n° collection</t>
  </si>
  <si>
    <t>BX14</t>
  </si>
  <si>
    <t>BX15</t>
  </si>
  <si>
    <t>Matériel  Bordeaux</t>
  </si>
  <si>
    <t>GENRE</t>
  </si>
  <si>
    <t>APPAREIL</t>
  </si>
  <si>
    <t>Centre de préparation</t>
  </si>
  <si>
    <t>Acoustique (A)</t>
  </si>
  <si>
    <t>Tube de Kundt (et son adaptateur Jeulin)</t>
  </si>
  <si>
    <t>A1 - RO</t>
  </si>
  <si>
    <t>A1</t>
  </si>
  <si>
    <t>ROuen</t>
  </si>
  <si>
    <t>MEcanique (ME)</t>
  </si>
  <si>
    <t>Elasticité d'un alliage de métaux</t>
  </si>
  <si>
    <t>ME1 - RO</t>
  </si>
  <si>
    <t>ME1</t>
  </si>
  <si>
    <t>Pendules de torsion couplés</t>
  </si>
  <si>
    <t>ME2 - RO</t>
  </si>
  <si>
    <t>ME2</t>
  </si>
  <si>
    <t>Rotation d'un solide autour d'un axe fixe</t>
  </si>
  <si>
    <t>ME3 - RO</t>
  </si>
  <si>
    <t>ME3</t>
  </si>
  <si>
    <t xml:space="preserve">       (et son chronocapteur Jeulin)</t>
  </si>
  <si>
    <t>Roulement sans glissement</t>
  </si>
  <si>
    <t>ME4 - RO</t>
  </si>
  <si>
    <t>ME4</t>
  </si>
  <si>
    <t xml:space="preserve">       (bille dans une gouttière)</t>
  </si>
  <si>
    <t>ELectricité (EL)</t>
  </si>
  <si>
    <t>Bobine à noyau de fer</t>
  </si>
  <si>
    <t>EL1 - RO</t>
  </si>
  <si>
    <t>EL1</t>
  </si>
  <si>
    <r>
      <t xml:space="preserve">Conversion continu </t>
    </r>
    <r>
      <rPr>
        <sz val="10"/>
        <rFont val="Calibri"/>
        <family val="2"/>
      </rPr>
      <t>→</t>
    </r>
    <r>
      <rPr>
        <sz val="10"/>
        <rFont val="Arial"/>
        <family val="2"/>
      </rPr>
      <t xml:space="preserve"> alternatif</t>
    </r>
  </si>
  <si>
    <t>EL2 - RO</t>
  </si>
  <si>
    <t>EL2</t>
  </si>
  <si>
    <t>Effet de peau (résistance cylindrique)</t>
  </si>
  <si>
    <t>EL3 - RO</t>
  </si>
  <si>
    <t>EL3</t>
  </si>
  <si>
    <t>ElectroMagnétisme (EM)</t>
  </si>
  <si>
    <t>Courbe de première aimantation</t>
  </si>
  <si>
    <t>EM1 - RO</t>
  </si>
  <si>
    <t>EM1</t>
  </si>
  <si>
    <t>Cycle d'hystérésis (boîtier composants)</t>
  </si>
  <si>
    <t>EM2 - RO</t>
  </si>
  <si>
    <t>EM2</t>
  </si>
  <si>
    <t>Optique (Op)</t>
  </si>
  <si>
    <t>Cavalier (standard)</t>
  </si>
  <si>
    <t>Op1 - RO</t>
  </si>
  <si>
    <t>Op1</t>
  </si>
  <si>
    <t>Cavalier X (à décalage transversal)</t>
  </si>
  <si>
    <t>Op2 - RO</t>
  </si>
  <si>
    <t>Op2</t>
  </si>
  <si>
    <t>Qté (1)</t>
  </si>
  <si>
    <t>Qté (2)</t>
  </si>
  <si>
    <t>Désignation du Matériel</t>
  </si>
  <si>
    <t>Marque</t>
  </si>
  <si>
    <r>
      <t xml:space="preserve">Abaque de Smith </t>
    </r>
    <r>
      <rPr>
        <sz val="10"/>
        <color theme="1"/>
        <rFont val="Calibri"/>
        <family val="2"/>
      </rPr>
      <t>→</t>
    </r>
    <r>
      <rPr>
        <sz val="9.8000000000000007"/>
        <color theme="1"/>
        <rFont val="Times New Roman"/>
        <family val="1"/>
        <charset val="1"/>
      </rPr>
      <t xml:space="preserve"> dans le 1er classeur des notices</t>
    </r>
  </si>
  <si>
    <t>Ampoule 230 V / 100 W non dépolie à bayonnette  + support sur boîte alu</t>
  </si>
  <si>
    <t xml:space="preserve">Ampoule 3,5V / 200 mA culot E10 à vis + support bleu </t>
  </si>
  <si>
    <t xml:space="preserve">Ampoule 6V / 100 mA culot E10 à vis + support bleu </t>
  </si>
  <si>
    <t>Burette + support (en chimie)</t>
  </si>
  <si>
    <t>Clé USB des notices et des logiciels → avec les CD de logiciels</t>
  </si>
  <si>
    <t>CORSAIR</t>
  </si>
  <si>
    <t>Notice GNBF KEYSIGHT 33509B n° P44.12</t>
  </si>
  <si>
    <t>KEYSIGHT</t>
  </si>
  <si>
    <t>Notice Nanovoltmètre KEITHLEY 2182A n° P52.2</t>
  </si>
  <si>
    <t>KEITHLEY</t>
  </si>
  <si>
    <t>Notice oscillo. KEYSIGHT DSOX3014A n° P36.7</t>
  </si>
  <si>
    <t>Notices (Classeur de … ) - épreuve de Physique</t>
  </si>
  <si>
    <t>Papier millimétré opaque → dans le 1er classeur des notices</t>
  </si>
  <si>
    <t>Patafix (tablette)</t>
  </si>
  <si>
    <r>
      <t xml:space="preserve">Rouleau de film pour le remballage </t>
    </r>
    <r>
      <rPr>
        <sz val="11"/>
        <color rgb="FF000000"/>
        <rFont val="Calibri"/>
        <family val="2"/>
        <charset val="1"/>
      </rPr>
      <t>→</t>
    </r>
    <r>
      <rPr>
        <b/>
        <sz val="11"/>
        <color rgb="FF000000"/>
        <rFont val="Times New Roman"/>
        <family val="1"/>
        <charset val="1"/>
      </rPr>
      <t xml:space="preserve"> à laisser dans la caisse</t>
    </r>
  </si>
  <si>
    <t>Ruban adhésif → Scotch transparent</t>
  </si>
  <si>
    <t>Serre joint en C petite modèle (10 cm)</t>
  </si>
  <si>
    <t>ENS-Lyon</t>
  </si>
  <si>
    <t>Divers/Produit</t>
  </si>
  <si>
    <t>Ruban de Téflon (pour capillaire Vase de Mariotte P105.37)</t>
  </si>
  <si>
    <t>Electricité</t>
  </si>
  <si>
    <t>Adaptateur BNC-Banane 4 mm</t>
  </si>
  <si>
    <t>Connectique (6 "T" BNC, 2 bouchons 50 ohms et 2 de 75 ohms + 5 raccords BNC-BNC)</t>
  </si>
  <si>
    <t>Cordon BNC-Banane de sécurité  (L = 1 m)</t>
  </si>
  <si>
    <t>Cordon BNC-BNC  (L = 1 m)</t>
  </si>
  <si>
    <t>Cordon d'alimentation secteur</t>
  </si>
  <si>
    <t>Cordon de sécurité  (L = 0,25 m)</t>
  </si>
  <si>
    <t>Cordon de sécurité  (L = 0,50 m)</t>
  </si>
  <si>
    <t>Cordon de sécurité  (L = 1,00 m)</t>
  </si>
  <si>
    <t>Cordon de sécurité (L = 1,00 m) - Fil de terre ver/jaune</t>
  </si>
  <si>
    <t>Potentiomètre 10 Kohms sur support au pas de 25 mm</t>
  </si>
  <si>
    <t>Potentiomètre 100 ohms sur support au pas de 25 mm</t>
  </si>
  <si>
    <t>Electromag.</t>
  </si>
  <si>
    <t>Electronique</t>
  </si>
  <si>
    <r>
      <rPr>
        <sz val="10"/>
        <color rgb="FF000000"/>
        <rFont val="Times New Roman"/>
        <family val="1"/>
        <charset val="1"/>
      </rPr>
      <t xml:space="preserve">Plaquette de condensateurs et Transistors </t>
    </r>
    <r>
      <rPr>
        <strike/>
        <sz val="10"/>
        <color rgb="FF000000"/>
        <rFont val="Times New Roman"/>
        <family val="1"/>
        <charset val="1"/>
      </rPr>
      <t>BD135</t>
    </r>
    <r>
      <rPr>
        <sz val="10"/>
        <color rgb="FF000000"/>
        <rFont val="Times New Roman"/>
        <family val="1"/>
        <charset val="1"/>
      </rPr>
      <t xml:space="preserve"> - BD136 - BD235 - BD236 - 2N1711 - TYN688 - </t>
    </r>
    <r>
      <rPr>
        <strike/>
        <sz val="10"/>
        <color rgb="FF000000"/>
        <rFont val="Times New Roman"/>
        <family val="1"/>
        <charset val="1"/>
      </rPr>
      <t>2N4416</t>
    </r>
    <r>
      <rPr>
        <sz val="10"/>
        <color rgb="FF000000"/>
        <rFont val="Times New Roman"/>
        <family val="1"/>
        <charset val="1"/>
      </rPr>
      <t xml:space="preserve"> - 2N2222</t>
    </r>
  </si>
  <si>
    <t>Plaquette de condensateurs, résistances et potentiomètres (pas = 25 mm)</t>
  </si>
  <si>
    <t>Plaquette de résistances (grande version)</t>
  </si>
  <si>
    <t>CD1 (n° de licences dans le CD avec logiciels)</t>
  </si>
  <si>
    <t>3,85 Go</t>
  </si>
  <si>
    <t>CD2 (n° de licences dans le CD avec logiciels)</t>
  </si>
  <si>
    <t>CD3 * BUP DOC V4.0</t>
  </si>
  <si>
    <t>CD4 * DATA SHEET</t>
  </si>
  <si>
    <r>
      <t>CD5 * MICROMEGA 2</t>
    </r>
    <r>
      <rPr>
        <vertAlign val="superscript"/>
        <sz val="10"/>
        <color theme="1"/>
        <rFont val="Times New Roman"/>
        <family val="1"/>
      </rPr>
      <t>nde</t>
    </r>
    <r>
      <rPr>
        <sz val="10"/>
        <color theme="1"/>
        <rFont val="Times New Roman"/>
        <family val="1"/>
      </rPr>
      <t xml:space="preserve"> 1</t>
    </r>
    <r>
      <rPr>
        <vertAlign val="superscript"/>
        <sz val="10"/>
        <color theme="1"/>
        <rFont val="Times New Roman"/>
        <family val="1"/>
      </rPr>
      <t>ère</t>
    </r>
    <r>
      <rPr>
        <sz val="10"/>
        <color theme="1"/>
        <rFont val="Times New Roman"/>
        <family val="1"/>
      </rPr>
      <t xml:space="preserve"> S et T</t>
    </r>
    <r>
      <rPr>
        <vertAlign val="superscript"/>
        <sz val="10"/>
        <color theme="1"/>
        <rFont val="Times New Roman"/>
        <family val="1"/>
      </rPr>
      <t>le</t>
    </r>
    <r>
      <rPr>
        <sz val="10"/>
        <color theme="1"/>
        <rFont val="Times New Roman"/>
        <family val="1"/>
      </rPr>
      <t xml:space="preserve"> S  ancien programme</t>
    </r>
  </si>
  <si>
    <t>Clé USB vièrge 32 Go (pour sauvegarde oscillo.)</t>
  </si>
  <si>
    <t>Gros bouchons bleus dans les tiroirs</t>
  </si>
  <si>
    <t>Méca. Fluides</t>
  </si>
  <si>
    <t>Bouchons bleus de tuyaux petits (tiroirs) : diamètre 3-6 mm, 4-8 mm, 6-9 mm</t>
  </si>
  <si>
    <t>Banc d'optique - Prismatique - L = 2 m</t>
  </si>
  <si>
    <t>Pied de paillasse simple demie-lune</t>
  </si>
  <si>
    <t>Rideau occultant</t>
  </si>
  <si>
    <t>Optique Φ</t>
  </si>
  <si>
    <t>Classeur A bleu avec diapositives …</t>
  </si>
  <si>
    <t>BM2a * Banc machines électriques tournantes (2) :</t>
  </si>
  <si>
    <t>BM2b * Banc dural + moteur-génératrice CC/CC + couplemètre 10 N.m + génératrice tachymétrique + boîtier "couple"</t>
  </si>
  <si>
    <t>Vassal   FGP  
ENS-Lyon</t>
  </si>
  <si>
    <t>Thermodyna.</t>
  </si>
  <si>
    <t>ETPCa * Etude du point critique du SF6 :</t>
  </si>
  <si>
    <t>ETPCb * Appareil de mise sous pression réf. PHD009950</t>
  </si>
  <si>
    <t>DIDALAB</t>
  </si>
  <si>
    <t>Cuve à ondes + Alim 12 V + Vibrateur Matelco (P99.12) + Sphéromètre (P96.21) + accessoires dont le rateau</t>
  </si>
  <si>
    <t>LEYBOLD</t>
  </si>
  <si>
    <t>ECGRa * Écoulement à grand nombre de Reynolds :</t>
  </si>
  <si>
    <t>ECGRb * Conditionneur de pont de jauges</t>
  </si>
  <si>
    <t>BAUMER</t>
  </si>
  <si>
    <t>ECGRb * Flacon d'éthanol coloré 100 ml (d = 0,835) pour manomètre à tube incliné</t>
  </si>
  <si>
    <t>ECGRb * Manomètre à tube incliné</t>
  </si>
  <si>
    <t>LEFEBVRE</t>
  </si>
  <si>
    <t>ECGRb * Obstacle profilé</t>
  </si>
  <si>
    <t>ECGRb * Soufflerie aérodynamique avec jauges de contrainte + tube de Pitot</t>
  </si>
  <si>
    <t>Méca acoust</t>
  </si>
  <si>
    <t>OCa * Ondes de compression/cisaillement dans un solide :</t>
  </si>
  <si>
    <t>OCb * Couvercle support gradué en degrés</t>
  </si>
  <si>
    <t>OCb * Cuve Plexiglas avec fond PVC</t>
  </si>
  <si>
    <t>OCb * Emetteur ultrasonore</t>
  </si>
  <si>
    <t>OCb * Parallélépipède en Dural + Tige + Curseur</t>
  </si>
  <si>
    <t>OCb * Récepteur ultrasonore</t>
  </si>
  <si>
    <t>LANGLOIS</t>
  </si>
  <si>
    <t>Goniomètre modèle 7700-20</t>
  </si>
  <si>
    <t>SIMPO (BOUTY)</t>
  </si>
  <si>
    <r>
      <rPr>
        <b/>
        <i/>
        <sz val="10"/>
        <color rgb="FF000000"/>
        <rFont val="Times New Roman"/>
        <family val="1"/>
        <charset val="1"/>
      </rPr>
      <t xml:space="preserve">TPa * Transition de phase fer </t>
    </r>
    <r>
      <rPr>
        <b/>
        <i/>
        <sz val="12"/>
        <color rgb="FF000000"/>
        <rFont val="Times New Roman"/>
        <family val="1"/>
        <charset val="1"/>
      </rPr>
      <t>α</t>
    </r>
    <r>
      <rPr>
        <b/>
        <i/>
        <sz val="10"/>
        <color rgb="FF000000"/>
        <rFont val="Times New Roman"/>
        <family val="1"/>
        <charset val="1"/>
      </rPr>
      <t xml:space="preserve"> </t>
    </r>
    <r>
      <rPr>
        <b/>
        <sz val="10"/>
        <color rgb="FF000000"/>
        <rFont val="Times New Roman"/>
        <family val="1"/>
        <charset val="1"/>
      </rPr>
      <t>→</t>
    </r>
    <r>
      <rPr>
        <b/>
        <i/>
        <sz val="10"/>
        <color rgb="FF000000"/>
        <rFont val="Times New Roman"/>
        <family val="1"/>
        <charset val="1"/>
      </rPr>
      <t xml:space="preserve"> fer β (Changement variété allotropique du Fer) :</t>
    </r>
  </si>
  <si>
    <t>TPb * Fil de Fer sur support en Plexiglas + masse 50 g avec crochet + fil de rechange</t>
  </si>
  <si>
    <t>Interféromètre de Michelson motorisé (gros miroirs)</t>
  </si>
  <si>
    <t>DMS Didalab</t>
  </si>
  <si>
    <t>Machine à courant continu démontée – 3 éléménts</t>
  </si>
  <si>
    <t>Ranchet  (Leroy-Somer)</t>
  </si>
  <si>
    <t>Conduction de la chaleur dans une barre de cuivre  →  Barre calorifugée en Cuivre  Ø 35 x 250 mm - 6 capteurs LM35DZ -  2 ventilateurs - Module Peletier → Nécessite KEPCO</t>
  </si>
  <si>
    <r>
      <t xml:space="preserve">Conduction de la chaleur dans une barre en Alu. </t>
    </r>
    <r>
      <rPr>
        <sz val="10"/>
        <color theme="1"/>
        <rFont val="Calibri"/>
        <family val="2"/>
      </rPr>
      <t>→</t>
    </r>
    <r>
      <rPr>
        <sz val="10"/>
        <color theme="1"/>
        <rFont val="Times New Roman"/>
        <family val="1"/>
        <charset val="1"/>
      </rPr>
      <t xml:space="preserve"> Barre calorifugée en Aluminium Ø 35 x 250 mm - 6 capteurs LM35DZ - 2 ventilateurs - Module Peletier</t>
    </r>
  </si>
  <si>
    <t>ENSL</t>
  </si>
  <si>
    <t>LAUDA</t>
  </si>
  <si>
    <t>ETPCb * Bain thermostaté CRYOTHERM. ECO SILVER - RE 630S - T° de - 30 à + 150°C - Capacité 4,6 à 5,7 L) + tuyaux</t>
  </si>
  <si>
    <t>Etalon Fabry-Perot à épaisseur variable</t>
  </si>
  <si>
    <t>SOPRA</t>
  </si>
  <si>
    <t>Lampe spectrale Hg - 9 picots</t>
  </si>
  <si>
    <t>OSRAM</t>
  </si>
  <si>
    <t>MCRa * Mesure de la constante de Rydberg :</t>
  </si>
  <si>
    <t>MCRb * Alimentation pour lampe de Balmer</t>
  </si>
  <si>
    <t>MCRb * Lampe de Balmer (Lampe spectrale au Deutérium)</t>
  </si>
  <si>
    <t>Lampe spectrale Na Basse pression avec son Alimentation</t>
  </si>
  <si>
    <t>ULICE</t>
  </si>
  <si>
    <t xml:space="preserve">Lampe spectrale Hg-Cd </t>
  </si>
  <si>
    <t>Jarre Jacquin</t>
  </si>
  <si>
    <t>Stroboscope SF9211 - 1 à 300 Hz - Entrée Trigger externe</t>
  </si>
  <si>
    <t>PASCO</t>
  </si>
  <si>
    <t>Oeil de démonstration version lycée avec plaque noire support de dépoli + plaque blanche + plaque avec lentille à eau &amp; diaphragme + seringue 60 mL embout Luer + robinet + tuyau Ø 5 x 200 mm + double lentilles (- 200 et + 500 mm)</t>
  </si>
  <si>
    <t>JEULIN</t>
  </si>
  <si>
    <t>Laser He-Ne Rouge @ 632,8 nm - Pmesurée = 2,2 mW (dans tube transparent)</t>
  </si>
  <si>
    <t>SIEMENS</t>
  </si>
  <si>
    <t>Laser He-Ne Rouge @ 632,8 nm - Polarisé 0,5 mW + Alimentation</t>
  </si>
  <si>
    <t>Melles Griot</t>
  </si>
  <si>
    <t>Laser He-Ne Rouge @ 632,8 nm - Non Polarisé 0,5 mW + Alimentation</t>
  </si>
  <si>
    <t>Diode laser Rouge - modulable - Pmesurée = 1,5 mW</t>
  </si>
  <si>
    <t>MATELCO</t>
  </si>
  <si>
    <t>Diode laser Rouge @ 670 nm - Modulable en TTL - Pmesurée = 0,2 et 4,0 mW</t>
  </si>
  <si>
    <t>Diode laser Rouge @ 670 nm - modulable en TTL Réf. LA53.2 - P = 0,4 et 0,2 mW</t>
  </si>
  <si>
    <t>ELECTROME</t>
  </si>
  <si>
    <t>Laser He-Ne Vert @ 543,5 nm - Non polarisé - 0,5 mW classe II + Alimentation</t>
  </si>
  <si>
    <t>Diode laser Vert nYAG doublé à 532 nm - Non Polarisé - Modèle C2025 - Classe 2 (P &lt; 0,5 mW) + alim. 3,3 V/1,5 A avec interrupteur</t>
  </si>
  <si>
    <t>OVIO</t>
  </si>
  <si>
    <t>Diode Laser Rouge @ 650nm-Polarisé-Modèle OLR110 -Classe 2 + Alim 5V/1A</t>
  </si>
  <si>
    <t>NOVA PHYSICS</t>
  </si>
  <si>
    <t>Lampe QI + alimentaton avec variateur</t>
  </si>
  <si>
    <t>néant</t>
  </si>
  <si>
    <t>DIDALAB / ULICE</t>
  </si>
  <si>
    <t>Objet en PVC pour biréfringence (Boîte de …)</t>
  </si>
  <si>
    <r>
      <rPr>
        <sz val="10"/>
        <color rgb="FF000000"/>
        <rFont val="Times New Roman"/>
        <family val="1"/>
        <charset val="1"/>
      </rPr>
      <t xml:space="preserve">Lames cristallines (x18) sur PVC 50 x 50 mm: Quartz, Gipse, Mica, Spath, Sucre) + 2 disques alu. gradués + 1 suport alu. en demi-cercle sur tige, </t>
    </r>
    <r>
      <rPr>
        <b/>
        <sz val="10"/>
        <color rgb="FF000000"/>
        <rFont val="Times New Roman"/>
        <family val="1"/>
        <charset val="1"/>
      </rPr>
      <t>dans boîte en bois</t>
    </r>
  </si>
  <si>
    <t>Flint dans monture PVC pour effet Faraday (barreau L = 30 mm)</t>
  </si>
  <si>
    <t>Prisme en Spath (en forme de losange) sur support de lentille</t>
  </si>
  <si>
    <t>Canon de spath</t>
  </si>
  <si>
    <t>Analyseur à pénombre avec graduations</t>
  </si>
  <si>
    <t>Lame séparatrice semi-réfléchissante (planéité λ/4)</t>
  </si>
  <si>
    <t>Lame séparatrice semi-réfléchissante (planéité λ/4) monté sur support</t>
  </si>
  <si>
    <t>Lame à faces // de précision (réglage gonio. pour mesure épaisseur de lame)</t>
  </si>
  <si>
    <t>Lame cristalline (x 10) + monture à languette de maintien → boîte en bois</t>
  </si>
  <si>
    <t>Biréfringence du Scotch - 3 bandes de Scotch de différentes épaisseurs montées sur tige</t>
  </si>
  <si>
    <r>
      <t>Biréfringence</t>
    </r>
    <r>
      <rPr>
        <sz val="10"/>
        <color theme="1"/>
        <rFont val="Times New Roman"/>
        <family val="1"/>
      </rPr>
      <t xml:space="preserve"> →  kit pour </t>
    </r>
    <r>
      <rPr>
        <u/>
        <sz val="10"/>
        <color theme="1"/>
        <rFont val="Times New Roman"/>
        <family val="1"/>
      </rPr>
      <t>Photoélasticité</t>
    </r>
    <r>
      <rPr>
        <sz val="10"/>
        <color theme="1"/>
        <rFont val="Times New Roman"/>
        <family val="1"/>
      </rPr>
      <t xml:space="preserve"> - Eléments en Polyuréthane dans mallette
- 9 barres (poutres) 14 x 10 x 150 mm de différentes souplesse
- Disques Ø 52 x 10 - Ø 53 x 12 - Ø 54 x 9 - Ø 55 x 8 mm
- Support en plexi transparent avec disques + plaque de compression</t>
    </r>
  </si>
  <si>
    <t xml:space="preserve">Compensateur de Babinet + Support dans boîte en bois </t>
  </si>
  <si>
    <t>Jobin Yvon</t>
  </si>
  <si>
    <t>Plaque Inox 8 x 10 cm pour polarisation elliptique</t>
  </si>
  <si>
    <t>Filtres monochromatiques (Boîte de ...)</t>
  </si>
  <si>
    <t>Cuve en verre à faces parallèles - 200 x 30 x 30 mm ép. 3 mm</t>
  </si>
  <si>
    <t>Cuve épaisseur 1cm pour diffusion du glycérol</t>
  </si>
  <si>
    <t>Cuve en verre à faces parallèles - 80 x 30 x 40 mm</t>
  </si>
  <si>
    <t>Cuve en Plexiglas à faces parallèles -  330 x 175 x 190 mm - capacité de 11 L</t>
  </si>
  <si>
    <t>PIERRON</t>
  </si>
  <si>
    <t>Cuve 10 X 10 mm avec bouchon pour spectroscopie (matériel pour Chimie)</t>
  </si>
  <si>
    <t>Lame semi reflechissante</t>
  </si>
  <si>
    <t>Ensemble Anneau + Tige pour bulles de savon</t>
  </si>
  <si>
    <t>Support en PVC - 9 encoches d'épaisseur 1,75 mm pour lames de verre P12.43</t>
  </si>
  <si>
    <t>Fibre optique en Plexiglas Ø 10 mm sur support (guide de lumière)</t>
  </si>
  <si>
    <t>PHYWE</t>
  </si>
  <si>
    <t>Appareil photo numérique Exilim EX-FC100 - 9 Mégapixels - vidéo 1000 fps
- 1 carte mémoire KINGSTON 32 Go micro SDHC + adaptateur SD - classe 10 
- 2 accus Lithium-Ion NP-40 (3,7 V / 1320 mAh)
- 1 chargeur BC-31L (4,2 V / 600 mA)
- 1 cordon USB - 1 Etui cuir - 1 notice papier
- 1 lecteur de cartes avec cordon USB</t>
  </si>
  <si>
    <t>CASIO</t>
  </si>
  <si>
    <r>
      <rPr>
        <sz val="10"/>
        <color rgb="FF000000"/>
        <rFont val="Times New Roman"/>
        <family val="1"/>
        <charset val="1"/>
      </rPr>
      <t xml:space="preserve">Appareil photo numérique Reflex 24x36 type EOS 700 D - 18 Mégapixels  
- 1 carte mémoire 32 Go SANDISK micro + adaptateur SD 
- 2 accus Li-Ion LP-E8 (7,2V/1,12 Ah &amp; 0,95 Ah)
- 1 chargeur LC- E8E (8,4V/0,72 A)
- 1 cordon USB - 1 sacoche avec dragonne - 1 bouchon
- 1 objectif CANON EF-S 18-200 mm - F/3.5 - 5.6 IS USM ZOOM + </t>
    </r>
    <r>
      <rPr>
        <strike/>
        <sz val="10"/>
        <color rgb="FF000000"/>
        <rFont val="Times New Roman"/>
        <family val="1"/>
        <charset val="1"/>
      </rPr>
      <t>2 bouchons</t>
    </r>
  </si>
  <si>
    <t>CANON</t>
  </si>
  <si>
    <t xml:space="preserve">Loupe en verre Ø 60 mm -  x 4 </t>
  </si>
  <si>
    <t xml:space="preserve">Hacheur optique (Chopper …) MC2000B-EC avec 6 disques + support de disque avec cordon de liaison + clé Allen 1/16" </t>
  </si>
  <si>
    <t>THORLABS</t>
  </si>
  <si>
    <t>Microscope muni des objectifs x40, x60, x10 avec le bon pas de vis</t>
  </si>
  <si>
    <t>Lames de microscope (porte-objet) 76 x 26 x 1.1 mm (boîte de 50)</t>
  </si>
  <si>
    <t>Lames de microscope (couvre-objet) 22 x 60 x 0.13 mm - nd = 1,5230   ne = 1,5255 +/- 0,0015 pour λ = 546,1 nm - (boîte de 100 )</t>
  </si>
  <si>
    <t>Thermo Scientific</t>
  </si>
  <si>
    <t>Cellule de numération MALASSEZ IVD - réseau de 20 cases - dans boîte</t>
  </si>
  <si>
    <t>Fisher</t>
  </si>
  <si>
    <t xml:space="preserve">Lame de microscope 100 deckgläser 160 µm pour Michelson </t>
  </si>
  <si>
    <t>Spectromètre HR 4000 - 579 à 689 nm - résolution 0,1 µm + fibre optique + cordon USB</t>
  </si>
  <si>
    <t>Ocean Optics</t>
  </si>
  <si>
    <t>Caméra CCD Caliens-USB - sortie analogique et trigger avec BNC sur cordon + 2 polariseurs + 2 filtres gris D = 0,9 + 1 cordon USB + 1 cordon USB / BNC (sortie analogique et trigger) + mallette alu</t>
  </si>
  <si>
    <t>Caméra VidéoCom + cordon USB2 + alim. 12V/1,6 A + Embase de fixation + ruban réfléchissant</t>
  </si>
  <si>
    <t>Spectromètre HR 2000 - 380 à 810 nm - résolution 0,3 µm + fibre optique + cordon USB</t>
  </si>
  <si>
    <r>
      <rPr>
        <u/>
        <sz val="10"/>
        <color rgb="FF000000"/>
        <rFont val="Times New Roman"/>
        <family val="1"/>
        <charset val="1"/>
      </rPr>
      <t>Optical Spectrum Analyser</t>
    </r>
    <r>
      <rPr>
        <sz val="10"/>
        <color rgb="FF000000"/>
        <rFont val="Times New Roman"/>
        <family val="1"/>
        <charset val="1"/>
      </rPr>
      <t xml:space="preserve"> :
- Fabry-Perot Confocal Cavity (SA200-5B) - 535 à 820 nm - FSR 1,5 GHz montée sur support 
- Control amplifier (SA201) + câble</t>
    </r>
  </si>
  <si>
    <t>Spectrophotomètre SPID HR V2 - 380 à 830 nm - Résolution 1 nm + module absorption avec alim. BYX06300 6V/3A + fibre optique 2 m + cordon USB A/mini USB - Mallette alu</t>
  </si>
  <si>
    <t>Didalb ULICE</t>
  </si>
  <si>
    <t>Puissancemètre Laser Modèle LP1 - Gammes 40 µW à 40 mW - 400 nm à 1100 nm</t>
  </si>
  <si>
    <t>SANWA</t>
  </si>
  <si>
    <t>Spectromètre Spectrovio II HD + porte cuve aimanté + fibre optique +support de fibre + alm 12V + cordon d'alim avec prise jack + cordon usb A/B + mallette</t>
  </si>
  <si>
    <t>Détecteur optique linéaire (diode à effet latéral)</t>
  </si>
  <si>
    <t>Photorésistance réf. 282 036 montée sur support - tension max = 15V</t>
  </si>
  <si>
    <t>Cellule photovoltaïque sur support</t>
  </si>
  <si>
    <t>LAP</t>
  </si>
  <si>
    <t>Photorésistance sur boîtier bleu</t>
  </si>
  <si>
    <t>Thermopile de Moll type CA 2 n° 948575 (doc LEYBOLD)</t>
  </si>
  <si>
    <t>Kipp &amp; Zonen</t>
  </si>
  <si>
    <t>Photodétecteur PDA36A-EC à gain variable + alim. - Sortie 0-10V - 350-1100 nm - BP 17 MHz</t>
  </si>
  <si>
    <t>Photodiode BPW 34 sur support</t>
  </si>
  <si>
    <t>MCPKa * Mesure de la constante de Planck - Appareil complet avec :</t>
  </si>
  <si>
    <t>3B Scientific</t>
  </si>
  <si>
    <t>MCPKb * Bloc secteur 12 Vac / 700 mA</t>
  </si>
  <si>
    <t>MCPKb * cellule photoélectrique, voltmètre et nanoampèremètre (Boîtier U10700)</t>
  </si>
  <si>
    <t>MCPKb * Diode laser bleu λ = 472 nm</t>
  </si>
  <si>
    <t>MCPKb * Diode laser jaune λ = 588 nm</t>
  </si>
  <si>
    <t>MCPKb * Diode laser rouge λ = 611 nm</t>
  </si>
  <si>
    <t>MCPKb * Diode laser vert λ = 525 nm</t>
  </si>
  <si>
    <t>MCPKb * Diode laser vert-bleu λ = 505 nm</t>
  </si>
  <si>
    <t xml:space="preserve">Thermopile de Moll </t>
  </si>
  <si>
    <t>Cellule photovoltaïque Si Polycristallin réf. 282095 - 2,5 V / 100 mA max sous 1000 W/m2 au soleil - Surface 60 x 25 mm</t>
  </si>
  <si>
    <t>Cellule photovoltaïque - Si Amorphe réf. 282094 - 2,3 V / 32 mA max sous 1000 W/m2 au soleil  et  1,8 V / 0,23 mA  sous 1000 lux (fluo) - Surface 48 x 32 mm</t>
  </si>
  <si>
    <t>Support élévateur à croisillons (Boy de précision) 120 x 80 mm - Réglable de 60 à 120 mm</t>
  </si>
  <si>
    <t>Nova Physics</t>
  </si>
  <si>
    <t>BOb * Relais Reed 15 V / 100 V - 0,5 A</t>
  </si>
  <si>
    <t>BOb * Pont de 4 diodes monophasé 1N5408 (dans Boîtier bleu)</t>
  </si>
  <si>
    <t>BOb * Diode signal 1N4148 (dans Boîtier bleu)</t>
  </si>
  <si>
    <t>BOb * Diode de redressement 1N5408</t>
  </si>
  <si>
    <t>BOb * Diode de redressement 1N4007</t>
  </si>
  <si>
    <t>BOb * Diode Zener 4,7 V</t>
  </si>
  <si>
    <t>BOb * Diode Zener 12V</t>
  </si>
  <si>
    <t>BOb * LED oranges X 4</t>
  </si>
  <si>
    <t>Plaquette de connexion pour composants (pas 25 mm) - douilles femel. 4 mm</t>
  </si>
  <si>
    <t>Plaquette de connexions électroniques + fils</t>
  </si>
  <si>
    <t>BOb * LED simple</t>
  </si>
  <si>
    <t>Interrupteur 2 positions A/B</t>
  </si>
  <si>
    <t>ENS Lyon</t>
  </si>
  <si>
    <t>Interrupteur double</t>
  </si>
  <si>
    <t>AOIP</t>
  </si>
  <si>
    <t xml:space="preserve">Interrupteur double </t>
  </si>
  <si>
    <t>Interrupteur à bouton poussoir NO (pour décharge de condensateur)</t>
  </si>
  <si>
    <t>AIa * Acquisition d'Images :</t>
  </si>
  <si>
    <t>AIb * Trépied photographique 190 X PROB + rotule 804RC2</t>
  </si>
  <si>
    <t>Manfrotto</t>
  </si>
  <si>
    <t>AIb * Objectif f = 08 mm modèle M118FM08 - monture C - 2 bouchons</t>
  </si>
  <si>
    <t>TAMRON</t>
  </si>
  <si>
    <t>AIb * Objectif zoom macro CVO GMZ18108 - 18-108 mm - F: 2.5-16 - bague macro - bouchon à vis</t>
  </si>
  <si>
    <t>CVO</t>
  </si>
  <si>
    <t xml:space="preserve">Caméra CMOS 1/1.8 " couleur IDS UI-1240ML-C-HQ - Résolution 1280 (H) x 1024 (V) @ 25 fps - Monture Cs + bague 5 mm - Cordon USB 2.0 - Cordon trigger 3 m </t>
  </si>
  <si>
    <t xml:space="preserve">IDS-Imaging </t>
  </si>
  <si>
    <t>AIb * Caméra CMOS 2/3" monochrome - IDS UI-3360CP-M-GL avec cordon USB + tige alu</t>
  </si>
  <si>
    <t>Aib * Objectif f = 16 mm  modèle HF 16HA-1B - F/1,4 - monture C - 2 bouchons</t>
  </si>
  <si>
    <t>FUJIFILM</t>
  </si>
  <si>
    <t>AIb * Objectif f = 50 mm  modèle HF 50HA-1B - F/2,3 - monture C - 2 bouchons</t>
  </si>
  <si>
    <t>AIb * Objectif f = 75 mm  modèle HF 75HA-1B - F/2,8 - monture C - 2 bouchons</t>
  </si>
  <si>
    <t>AIb * Support à sangle larg. 12 mm sur tige 10 mm avec filetage 1/4" pour fixation sur trépied photo → A utiliser pour maintenir un ensemble caméra + zoom, par l'objectif</t>
  </si>
  <si>
    <t>ROTH</t>
  </si>
  <si>
    <t>AIb * Objectif f = 25 mm modèle HF25HA-1B - F/1,4 - monture C</t>
  </si>
  <si>
    <t>Apple</t>
  </si>
  <si>
    <t>Oscillo. DSOX3014A (4 voies / 100 MHz + fonctions math + sortie VGA + interfaces LAN &amp; USB)</t>
  </si>
  <si>
    <t>Sonde différentielle 30 Mhz (module) + cordons</t>
  </si>
  <si>
    <t>FI</t>
  </si>
  <si>
    <t>BOa * Boîtiers :</t>
  </si>
  <si>
    <t>BOb * Alimentation continue ± 15 V / 100 mA pour ampli. OP</t>
  </si>
  <si>
    <t>BOb * Amplificateur opérationnel TL081 - alim. sur secteur</t>
  </si>
  <si>
    <t>BOb * Amplificateur opérationnel TL081 - alim. ± 15 V avec P41.2 ou .20 ou .30</t>
  </si>
  <si>
    <t>BOb * Filtre programmable MF10 - alim. sur secteur</t>
  </si>
  <si>
    <t>Echantillonneur-bloqueur AD 781</t>
  </si>
  <si>
    <t>BOb * Multiplieur analogique AD534 - alim. sur secteur</t>
  </si>
  <si>
    <t>BOb * Amplificateur Push-Pull à 1 étage</t>
  </si>
  <si>
    <t>BOb * Amplificateur Push-Pull à 2 étages</t>
  </si>
  <si>
    <t>BOb * Alimentation continue ± 15 V / 200 mA pour ampli. OP</t>
  </si>
  <si>
    <t>BOb * Filtre passe-bas à réponse de Butterworth (0,1 - 1 - 10 Hz) 4ème ordre - alim. ± 15 V avec P41.2 ou .20 ou .30</t>
  </si>
  <si>
    <t>BOb * Echantillonneur-bloqueur - Principe … avec interrupteur commandé ADG442B - alim. 24 Vac avec P42.39</t>
  </si>
  <si>
    <t>BOb * Amplificateur Push-Pull à 2 étages avec Darlington</t>
  </si>
  <si>
    <t>BOb * Alimentation continue  ± 15 V / 500 mA pour ampli. OP - Sorties isolées</t>
  </si>
  <si>
    <t>BOb * Détecteur d'enveloppe sans seuil - alim. sur secteur</t>
  </si>
  <si>
    <t>BOb * Alimentation boîtiers Electroniques → sortie 24 Vac</t>
  </si>
  <si>
    <t>BOb * Intégrateur (cycles d'hystérésis, Fluxmètre …) - alim. 24 Vac avec P42.39</t>
  </si>
  <si>
    <t>BOb * Elément non-linéaire pour oscillateur de Vander Pol et double-puits - alim. 24 Vac avec P42.39</t>
  </si>
  <si>
    <t>BOb * Oscillateur à quartz 2 MHz - alim. 30 V max</t>
  </si>
  <si>
    <t>BOb * Oscillateur à quartz 5 MHz - alim. 30 V max</t>
  </si>
  <si>
    <t>BOb * Principe du fréquencemètre - alim. 5 V</t>
  </si>
  <si>
    <t>Oscillateur de Van Der Pol - double-puits (à compléter par élement non linéaire P42.46) - alim. sur secteur</t>
  </si>
  <si>
    <t>BOb * Portes NAND (TC4011BP) - alim. 5 V</t>
  </si>
  <si>
    <t>DEb * Alimentation  HT  Modèle 521 70  (2 x 0 à 5 KV / 0,2   2 mA + 6,3 V / 2 A)</t>
  </si>
  <si>
    <t>Générateur de fonctions et de signaux arbitraires type 33509B - 20 MHz</t>
  </si>
  <si>
    <t>Générateur de fonctions et de signaux arbitraires XDG3102 - 2 voies 100 MHz/1,25 GSa/s</t>
  </si>
  <si>
    <t>OWON</t>
  </si>
  <si>
    <t>Amplificateur de puissance HSA 4011 (DC à 1MHz - 50 VRMS / 1A)</t>
  </si>
  <si>
    <t>NF Electronic</t>
  </si>
  <si>
    <t>Amplificateur de puissance M-NF4005 (50 VA)</t>
  </si>
  <si>
    <t>Amplificateur de puissance PA 25 E (48 W - 10 Hz à 10 KHz) + 2 câbles → vibreur V201</t>
  </si>
  <si>
    <t>LDS</t>
  </si>
  <si>
    <t>Amplificateur de puissance 2719  (DC - 100 KHz / 12 V RMS / 15 A /180 VA) + cordon de sortie avec fiche banane</t>
  </si>
  <si>
    <t>Brüel &amp; Kjaer</t>
  </si>
  <si>
    <t>Amplificateur de puissance TOE 7610-40 (0 à 100 KHz - sortie +/- 40 V @ 4 A)</t>
  </si>
  <si>
    <t>TOELLNER</t>
  </si>
  <si>
    <t>Bobine de fluxmètre 50 spires - S = 430 cm²</t>
  </si>
  <si>
    <t>PECKLY</t>
  </si>
  <si>
    <t>Pince ampèremétrique et Wattmétrique type 6600</t>
  </si>
  <si>
    <t>ISOTECH</t>
  </si>
  <si>
    <t>Wattmètre numérique monophasé TRMS - modèle PX 110  (0,1 W à 6 kW) + bloc alim.</t>
  </si>
  <si>
    <t>METRIX</t>
  </si>
  <si>
    <r>
      <rPr>
        <sz val="10"/>
        <color rgb="FF000000"/>
        <rFont val="Times New Roman"/>
        <family val="1"/>
        <charset val="1"/>
      </rPr>
      <t>Nanovoltmètre 10</t>
    </r>
    <r>
      <rPr>
        <vertAlign val="superscript"/>
        <sz val="10"/>
        <color rgb="FF000000"/>
        <rFont val="Times New Roman"/>
        <family val="1"/>
        <charset val="1"/>
      </rPr>
      <t xml:space="preserve">7 </t>
    </r>
    <r>
      <rPr>
        <sz val="10"/>
        <color rgb="FF000000"/>
        <rFont val="Times New Roman"/>
        <family val="1"/>
        <charset val="1"/>
      </rPr>
      <t>points type 2182A (voie 1 : 100V/1nV - voie 2 : 10V/10nV) + cordons</t>
    </r>
  </si>
  <si>
    <t>Microvoltmètre &amp; nanoampèremètre continu VX 102 A</t>
  </si>
  <si>
    <t>Alimentation / Amplificateur - BOP50 8M (+/- 50 V / 8 A)</t>
  </si>
  <si>
    <t>KEPCO</t>
  </si>
  <si>
    <t>ELC</t>
  </si>
  <si>
    <t>Elektro-Automatik</t>
  </si>
  <si>
    <t>Alim. DC à découpage 0-30 V/10 A (modèle LABPS 3010SM) - Réglage gros et fin de V et I</t>
  </si>
  <si>
    <t>VELLEMAN</t>
  </si>
  <si>
    <t>TPb * Alimentation stabilisée LP 530 FM W (0-10V / 0-9A)</t>
  </si>
  <si>
    <t>LAMBDA</t>
  </si>
  <si>
    <r>
      <t xml:space="preserve">Batterie 12 V/7 Ah  C20 - Type Y7-12FR </t>
    </r>
    <r>
      <rPr>
        <sz val="10"/>
        <color theme="1"/>
        <rFont val="Calibri"/>
        <family val="2"/>
      </rPr>
      <t>→</t>
    </r>
    <r>
      <rPr>
        <sz val="9.8000000000000007"/>
        <color theme="1"/>
        <rFont val="Times New Roman"/>
        <family val="1"/>
        <charset val="1"/>
      </rPr>
      <t xml:space="preserve"> Alim. Boîtier P42.2</t>
    </r>
    <r>
      <rPr>
        <sz val="10"/>
        <color theme="1"/>
        <rFont val="Times New Roman"/>
        <family val="1"/>
        <charset val="1"/>
      </rPr>
      <t xml:space="preserve"> mesure constante de Boltzman</t>
    </r>
  </si>
  <si>
    <t>ISA</t>
  </si>
  <si>
    <t>Résistance immergeable (R fonction de la T°) - I max: 4 A</t>
  </si>
  <si>
    <t>Boîte à décades de résistances DR06 - 6 décades - précision 0,5 % - 0,5 W</t>
  </si>
  <si>
    <t>ELC (Centrad)</t>
  </si>
  <si>
    <t>Alternostat monophasé TV1000 : 230 V / 0 à 230 V / 4,5 A</t>
  </si>
  <si>
    <t>DEREIX</t>
  </si>
  <si>
    <t>Interrupteur triphasé  (4 A)</t>
  </si>
  <si>
    <t>Alternostat monophasé SEC2 (230 - 0 à 230 V / 5 A) - Secondaire isolé</t>
  </si>
  <si>
    <t>Cordon secteur (prise 2P+T) avec sortie sur fiches bananes de sécurité</t>
  </si>
  <si>
    <t>Câble coaxial 50 ohms avec prise milieu et potentiomètre d'adaptation - Bobine de 80 m</t>
  </si>
  <si>
    <t>ENS – Lyon</t>
  </si>
  <si>
    <t>Condensateur MEC (boîte à décades de capacités)</t>
  </si>
  <si>
    <t>Condensateurs (boîte à 5 décades DC05) 100 pF à 11,111 µF +/- 1 % - 300 VDC max</t>
  </si>
  <si>
    <t>ELC ou CENTRAD</t>
  </si>
  <si>
    <t>Câble coaxial RG58 C/U - 50 ohms - Ø ext. 4,95 mm - connecteurs BNC - Bobine de 100 m</t>
  </si>
  <si>
    <t>Bobine à influence mutuelle 2 dans boîte en bois</t>
  </si>
  <si>
    <t>Etau pour U en fer feuilleté (transfo)</t>
  </si>
  <si>
    <t>Têtes d'entrefer (1 bout conique)</t>
  </si>
  <si>
    <t>Fermeture d'entrefer pour Circuit magnétique feuilleté en U</t>
  </si>
  <si>
    <t>Bobine 250 spires</t>
  </si>
  <si>
    <t>Bobine 500 spires (2 x 250) - 3 ou 4,5 A - 11 mH - modèle MAE542</t>
  </si>
  <si>
    <t>Bobine réf. 2137/43 - 500 / 1000 spires - Imax 2,5 A -  8,7 Ω /80 mH (création d'un champ tournant)</t>
  </si>
  <si>
    <t>DMS</t>
  </si>
  <si>
    <t>Bobine 5000 spires (1000 + 2000 + 2000) - 0,6 A - 1 H - modèle MAE544</t>
  </si>
  <si>
    <t>Bobine à induction mutuelle (bobine de Faraday) + noyau P56.27/2</t>
  </si>
  <si>
    <t>Fermeture d'entrefer pour Circuit magnétique non feuilleté en U</t>
  </si>
  <si>
    <t xml:space="preserve">Circuit magnétique feuilleté en U </t>
  </si>
  <si>
    <t xml:space="preserve">Circuit magnétique non feuilleté en U </t>
  </si>
  <si>
    <t>Rhéostat 330 Ω  – 1 A</t>
  </si>
  <si>
    <t>METREL</t>
  </si>
  <si>
    <t>Rhéostat 33 Ω / 3,1 A</t>
  </si>
  <si>
    <t>Metrel</t>
  </si>
  <si>
    <t>Rhéostat 10 Ω - 5,7 A</t>
  </si>
  <si>
    <t>Rhéostat 100 Ω  - 2,5 A</t>
  </si>
  <si>
    <t>Rhéostat triphasé 3 x 300 W / 3 x 1 A</t>
  </si>
  <si>
    <t>Rhéostat 3,3 Ω  - 10 A</t>
  </si>
  <si>
    <t>Aimant en U pour pendule P79.14 (double puits)</t>
  </si>
  <si>
    <t>Aiguille aimantée sur support avec pivot en laiton dans sachet</t>
  </si>
  <si>
    <t>Aimant cylindrique néodyme diamètre 10 mm dans boîte</t>
  </si>
  <si>
    <t>Aimant droit dans boîte</t>
  </si>
  <si>
    <t>Paramagnétisme du FeCl3 - Solution à 41 % - Boîte avec petit entonnoir en verre, becher 100 mL, tubes gradués en verre D = 7,75 et 2,6 ± 0,02 mm, tuyau - Solution de FeCl3: χFeCl3 = [2,922 ± 0,003] 10-3 &amp; χHO2 = [-9,04 ± 0,03] 10-6</t>
  </si>
  <si>
    <r>
      <t xml:space="preserve">Barreau de </t>
    </r>
    <r>
      <rPr>
        <strike/>
        <sz val="10"/>
        <color rgb="FF000000"/>
        <rFont val="Times New Roman"/>
        <family val="1"/>
      </rPr>
      <t>Fer</t>
    </r>
    <r>
      <rPr>
        <sz val="10"/>
        <color rgb="FF000000"/>
        <rFont val="Times New Roman"/>
        <family val="1"/>
        <charset val="1"/>
      </rPr>
      <t xml:space="preserve">, Aluminium, Bismuth  Nickel, Tungstène, </t>
    </r>
    <r>
      <rPr>
        <strike/>
        <sz val="10"/>
        <color rgb="FF000000"/>
        <rFont val="Times New Roman"/>
        <family val="1"/>
      </rPr>
      <t>Verre</t>
    </r>
  </si>
  <si>
    <t>Aiguilles aimantées entre plaquette Plexiglas (visualisation du spectre)</t>
  </si>
  <si>
    <t>Boussole diamètre 3 cm</t>
  </si>
  <si>
    <t>Supraconducteur YBaCuO4 Ø 40 x 10 mm + aimant + boîte de Petri + pincette en plastique</t>
  </si>
  <si>
    <t>Diamagnétisme du graphite (Boîte noire avec aimants + plaquette de graphite + barreau de maintien)</t>
  </si>
  <si>
    <t>Supermagnete</t>
  </si>
  <si>
    <t>Boussole d'inclinaison et de déclinaison (Magnétomètre) - I max 5 A</t>
  </si>
  <si>
    <t>Aimant suspendu : 2 aimants toriques Ø int. 30 mm + pied en plexi transparent</t>
  </si>
  <si>
    <t>Aimant AlNiCo en U avec fermeture du circuit magnétique - 80 x 60 mm - Rouge → pôle nord</t>
  </si>
  <si>
    <t>EHb * Sonde à effet hall (Bande argent)</t>
  </si>
  <si>
    <t>Bobines plates à écartement variable → bobines de Helmoltz</t>
  </si>
  <si>
    <t>EHa * Etude de l'effet Hall :</t>
  </si>
  <si>
    <t>EHb * Plaquette Ge dopé P (11805.01) - Etude effet Hall</t>
  </si>
  <si>
    <t>EHb * Plaquette Ge dopé N (11802.01) - Etude effet Hall</t>
  </si>
  <si>
    <t>EHb * Plaquette Cuivre (11803.00) - Etude effet Hall</t>
  </si>
  <si>
    <t xml:space="preserve">EHb * Plaquette Zn (11804.01) - Etude effet Hall anormal </t>
  </si>
  <si>
    <t>Teslamètre GM08 - 3/30/300/3000 mT - DC &amp; 15 Hz à 10 KHz - Interface RS 232 &amp; USB2 - Sortie analogique + Sonde transversale TP002 + Pot "champ nul" +  Mallette</t>
  </si>
  <si>
    <t>HIRST MAGNETICS</t>
  </si>
  <si>
    <t>EHb * Module (11801.00) en U pour plaquette Ge - Etude effet Hall</t>
  </si>
  <si>
    <t>EHb * Alim. (transfo. 12 V / 8 A) pour module (11801.00) PHYWE P64.36</t>
  </si>
  <si>
    <t>MEP</t>
  </si>
  <si>
    <t>Embase positionnement bobines à 120 ° + Cage d'écureuil  (champs tournants)</t>
  </si>
  <si>
    <t>Embase positionnement bobines à 120 ° + Aiguille aimantée  (champs tournants)</t>
  </si>
  <si>
    <r>
      <rPr>
        <b/>
        <sz val="10"/>
        <color rgb="FF000000"/>
        <rFont val="Arial"/>
        <family val="2"/>
      </rPr>
      <t>Chute freinée d'un aimant par courant de Foucault :</t>
    </r>
    <r>
      <rPr>
        <sz val="10"/>
        <color rgb="FF000000"/>
        <rFont val="Arial"/>
        <family val="2"/>
      </rPr>
      <t xml:space="preserve">
- Bille aimantée Ø 12,7 mm
- Tube Alu - Ø 14 / 16 mm  X 500 mm
- Tube Cuivre ajouré verticalement - Ø 14 / 16 mm X 500 mm
- Tube Cuivre - Ø 14 / 16 mm  X 500 mm avec support pour l'aimant
- Tube PVC - Ø 13 / 16 mm X 500 mm</t>
    </r>
  </si>
  <si>
    <t>Aimant en U à entrefer variable réf. EM-8618
- 2 plaques en fer 8 x 4,5 x 0,5 cm
- 1 pièce pleine en alu
- 2 pièces ajourées en alu
- 1 tige-support
- 1 fil de cuivre rigide en U avec fiches bananes
- 1 tube en alu Ø 6  X 32 mm
- 1 barreau en verre Ø 6  X 32 mm
- 1 bobine de fil à coudre</t>
  </si>
  <si>
    <r>
      <t xml:space="preserve">Bobine torique à noyau magnétique dans boîtier bleu pour hystéresis. </t>
    </r>
    <r>
      <rPr>
        <sz val="10"/>
        <color rgb="FF000000"/>
        <rFont val="Arial"/>
        <family val="2"/>
        <charset val="1"/>
      </rPr>
      <t>→</t>
    </r>
    <r>
      <rPr>
        <sz val="10"/>
        <color rgb="FF000000"/>
        <rFont val="Times New Roman"/>
        <family val="1"/>
        <charset val="1"/>
      </rPr>
      <t xml:space="preserve"> Ferrite -  Acier dur – Fer doux – </t>
    </r>
    <r>
      <rPr>
        <strike/>
        <sz val="10"/>
        <color rgb="FF000000"/>
        <rFont val="Times New Roman"/>
        <family val="1"/>
      </rPr>
      <t>Mn-Si U21</t>
    </r>
    <r>
      <rPr>
        <sz val="10"/>
        <color rgb="FF000000"/>
        <rFont val="Times New Roman"/>
        <family val="1"/>
        <charset val="1"/>
      </rPr>
      <t xml:space="preserve"> - Mn-Si U31</t>
    </r>
  </si>
  <si>
    <t>Pieces polaires pour électroaimant P66.30 (boîte de ... )</t>
  </si>
  <si>
    <t>Transformateur isolé  48 V / 6 V  MT4620 B</t>
  </si>
  <si>
    <t>Transformateur 230 V / 110 V - 200 VA</t>
  </si>
  <si>
    <t>Transformateur 220 V / 24 V - 200 VA</t>
  </si>
  <si>
    <t>Transformateur d'isolement  230 V / 2 x 115 V - 30 VA</t>
  </si>
  <si>
    <t>Electroaimant LMM 50</t>
  </si>
  <si>
    <t>Jarre-Jacquin</t>
  </si>
  <si>
    <t>Electroaimant LMM 103 + 2 pièces polaires percées P66.10</t>
  </si>
  <si>
    <t>Transformateur d'isolement  230 V / 2 x 115 V - 65 VA</t>
  </si>
  <si>
    <t>ENS LYON</t>
  </si>
  <si>
    <t>Electrostat.</t>
  </si>
  <si>
    <t>Electroscope à aiguille</t>
  </si>
  <si>
    <t>Peau de chat</t>
  </si>
  <si>
    <t>Condensateur plan d'Aepinus</t>
  </si>
  <si>
    <t>Baguette d'ébonite</t>
  </si>
  <si>
    <t>Plaque en Plexiglas + 2 pieds amovibles (diélectrique pour condensateur d'Aepinus)</t>
  </si>
  <si>
    <t>Condensateur plan d'Aepinus réf. 06220.00</t>
  </si>
  <si>
    <t>Eprouvette avec grille → condensateur variable en fonction du volume d'eau</t>
  </si>
  <si>
    <t>Plaque en PVC gris (diélectrique condensateur d'Aepinus) - 500 x 300 x 12 mm</t>
  </si>
  <si>
    <t>Multimètre FL 187 - 50.000 Pts - TRMS (AC + DC) -  BP 100 KHz</t>
  </si>
  <si>
    <t>FLUKE</t>
  </si>
  <si>
    <t xml:space="preserve">Multimètre 34405A - 5 digits &amp; 1/2 </t>
  </si>
  <si>
    <t>AGILENT</t>
  </si>
  <si>
    <t>RLC-mètre modèle LCR 4080 -  Précision 0,5 % - Fréquences de test: 120 Hz &amp; 1 KHz</t>
  </si>
  <si>
    <t>Voltcraft</t>
  </si>
  <si>
    <t xml:space="preserve">Multimètre 8846A - 6 digits &amp; 1/2  </t>
  </si>
  <si>
    <t>Multimètre FL 287 - 50.000 Pts - TRMS (AC + DC) -  BP 100 KHz</t>
  </si>
  <si>
    <t>Multimètre MTX 3292 - 100.000 Pts - TRMS (AC + DC) - BP 100 KHz - Ecran graphique - Accu. rechargeables et chargeur 12V/1,25 A</t>
  </si>
  <si>
    <t>BOb * Compteur 0 à 99 avec affichage</t>
  </si>
  <si>
    <t>Transmetteur de T° pour thermocouple Type K pour SYSAM SP5</t>
  </si>
  <si>
    <t>EUROSMART</t>
  </si>
  <si>
    <t>Module d'acquisition SYSAM SP5 avec alim. 12 Vdc / 2 A + cordon USB</t>
  </si>
  <si>
    <t>Eurosmart</t>
  </si>
  <si>
    <r>
      <rPr>
        <sz val="10"/>
        <color rgb="FF000000"/>
        <rFont val="Times New Roman"/>
        <family val="1"/>
        <charset val="1"/>
      </rPr>
      <t>Diapason C</t>
    </r>
    <r>
      <rPr>
        <vertAlign val="superscript"/>
        <sz val="10"/>
        <color rgb="FF000000"/>
        <rFont val="Times New Roman"/>
        <family val="1"/>
        <charset val="1"/>
      </rPr>
      <t>2</t>
    </r>
    <r>
      <rPr>
        <sz val="10"/>
        <color rgb="FF000000"/>
        <rFont val="Times New Roman"/>
        <family val="1"/>
        <charset val="1"/>
      </rPr>
      <t>512  sur caisse de résonance</t>
    </r>
  </si>
  <si>
    <r>
      <rPr>
        <sz val="10"/>
        <color rgb="FF000000"/>
        <rFont val="Times New Roman"/>
        <family val="1"/>
        <charset val="1"/>
      </rPr>
      <t>Diapason C</t>
    </r>
    <r>
      <rPr>
        <vertAlign val="superscript"/>
        <sz val="10"/>
        <color rgb="FF000000"/>
        <rFont val="Times New Roman"/>
        <family val="1"/>
        <charset val="1"/>
      </rPr>
      <t>1</t>
    </r>
    <r>
      <rPr>
        <sz val="10"/>
        <color rgb="FF000000"/>
        <rFont val="Times New Roman"/>
        <family val="1"/>
        <charset val="1"/>
      </rPr>
      <t>256  sur caisse de résonance</t>
    </r>
  </si>
  <si>
    <t>MATLABO</t>
  </si>
  <si>
    <t>BAa * Battements acoustiques comprenant, dans une boîte :</t>
  </si>
  <si>
    <t>BAb * Diapason 440 Hz sur caisse de résonance</t>
  </si>
  <si>
    <t>Diapason 384 Hz  sur caisse de résonance</t>
  </si>
  <si>
    <t>BAb * Masselotte pour diapason</t>
  </si>
  <si>
    <t>BAb * Marteau pour diapason</t>
  </si>
  <si>
    <t>Résonateur de Helmhotz → bouteille en verre de 75 cl</t>
  </si>
  <si>
    <t>TUBKa * Tube de Kundt en verre à double parois avec :</t>
  </si>
  <si>
    <t>RS</t>
  </si>
  <si>
    <t>TUBKb * Microphone électret + TC type K sur tige</t>
  </si>
  <si>
    <t>TUBKb * Pieds</t>
  </si>
  <si>
    <t>TUBKb * Pinces + noix</t>
  </si>
  <si>
    <t>TUBKb * Thermomètre numérique C.A 863 pour TC type K</t>
  </si>
  <si>
    <t>Chauvin Arnoux</t>
  </si>
  <si>
    <t>Tube de Kundt</t>
  </si>
  <si>
    <t>EUROSAP</t>
  </si>
  <si>
    <t>Cornet pour Trombone de Köenig K539</t>
  </si>
  <si>
    <t>Tube PVC pour propagation d'ondes acoustiques guidées ( Ø 16 mm X 150 cm)</t>
  </si>
  <si>
    <t>Radio FM/AM RT 200 → source de bruit blanc</t>
  </si>
  <si>
    <t>Thomson</t>
  </si>
  <si>
    <t>Micro-cravate TCM110 + piles de rechange</t>
  </si>
  <si>
    <t>Adaptateur Jack femellle 3,5 mm vers  BNC en boîtier bleu pour micro</t>
  </si>
  <si>
    <t>Microphone dynamique</t>
  </si>
  <si>
    <t>Sennheiser BST AKB</t>
  </si>
  <si>
    <t>DELL</t>
  </si>
  <si>
    <t>Haut-parleur SP5420 - 2 voies Ø 11 cm - 4 ohms / 30 W (dans caisse en bois)</t>
  </si>
  <si>
    <t>SPHYNX</t>
  </si>
  <si>
    <t>Casque anti-bruit série Optime III modèle H540A - 38 dB @ 1 KHz</t>
  </si>
  <si>
    <t>3M PELTOR</t>
  </si>
  <si>
    <t>Glucose → pouvoir rotatoire</t>
  </si>
  <si>
    <t>Lait entier en poudre</t>
  </si>
  <si>
    <t>Saccharose solide pour l'optique</t>
  </si>
  <si>
    <t>Gallium Point de fusion 29,76 °C - Flacon de 20 mL</t>
  </si>
  <si>
    <t>MCP</t>
  </si>
  <si>
    <t>Fructose 500 g → pouvoir rotatoire</t>
  </si>
  <si>
    <r>
      <rPr>
        <sz val="10"/>
        <color rgb="FF000000"/>
        <rFont val="Times New Roman"/>
        <family val="1"/>
        <charset val="1"/>
      </rPr>
      <t>Huile silicone brune "Rotitherm" M220 - Viscosité 1000 mm</t>
    </r>
    <r>
      <rPr>
        <vertAlign val="superscript"/>
        <sz val="10"/>
        <color rgb="FF000000"/>
        <rFont val="Times New Roman"/>
        <family val="1"/>
        <charset val="1"/>
      </rPr>
      <t>2</t>
    </r>
    <r>
      <rPr>
        <sz val="10"/>
        <color rgb="FF000000"/>
        <rFont val="Times New Roman"/>
        <family val="1"/>
        <charset val="1"/>
      </rPr>
      <t xml:space="preserve"> S</t>
    </r>
    <r>
      <rPr>
        <vertAlign val="superscript"/>
        <sz val="10"/>
        <color rgb="FF000000"/>
        <rFont val="Times New Roman"/>
        <family val="1"/>
        <charset val="1"/>
      </rPr>
      <t>-1</t>
    </r>
    <r>
      <rPr>
        <sz val="10"/>
        <color rgb="FF000000"/>
        <rFont val="Times New Roman"/>
        <family val="1"/>
        <charset val="1"/>
      </rPr>
      <t xml:space="preserve"> à 20°C pour P105.44</t>
    </r>
  </si>
  <si>
    <t>Kalliroscope → pour appareil de convection P106.15</t>
  </si>
  <si>
    <t>Saccharose → pouvoir rotatoire</t>
  </si>
  <si>
    <t>Sirop de sucre de canne</t>
  </si>
  <si>
    <r>
      <rPr>
        <sz val="10"/>
        <color rgb="FF000000"/>
        <rFont val="Times New Roman"/>
        <family val="1"/>
        <charset val="1"/>
      </rPr>
      <t>Flacon d'une solution de FeCl3 - χ</t>
    </r>
    <r>
      <rPr>
        <vertAlign val="subscript"/>
        <sz val="10"/>
        <color rgb="FF000000"/>
        <rFont val="Times New Roman"/>
        <family val="1"/>
        <charset val="1"/>
      </rPr>
      <t>FeCl3</t>
    </r>
    <r>
      <rPr>
        <sz val="10"/>
        <color rgb="FF000000"/>
        <rFont val="Times New Roman"/>
        <family val="1"/>
        <charset val="1"/>
      </rPr>
      <t xml:space="preserve"> = [2,922 ± 0,003] 10</t>
    </r>
    <r>
      <rPr>
        <vertAlign val="superscript"/>
        <sz val="10"/>
        <color rgb="FF000000"/>
        <rFont val="Times New Roman"/>
        <family val="1"/>
        <charset val="1"/>
      </rPr>
      <t>-3</t>
    </r>
    <r>
      <rPr>
        <sz val="10"/>
        <color rgb="FF000000"/>
        <rFont val="Times New Roman"/>
        <family val="1"/>
        <charset val="1"/>
      </rPr>
      <t xml:space="preserve"> &amp;  χ</t>
    </r>
    <r>
      <rPr>
        <vertAlign val="subscript"/>
        <sz val="10"/>
        <color rgb="FF000000"/>
        <rFont val="Times New Roman"/>
        <family val="1"/>
        <charset val="1"/>
      </rPr>
      <t>HO2</t>
    </r>
    <r>
      <rPr>
        <sz val="10"/>
        <color rgb="FF000000"/>
        <rFont val="Times New Roman"/>
        <family val="1"/>
        <charset val="1"/>
      </rPr>
      <t xml:space="preserve"> = [-9,04 ± 0,03] 10</t>
    </r>
    <r>
      <rPr>
        <vertAlign val="superscript"/>
        <sz val="10"/>
        <color rgb="FF000000"/>
        <rFont val="Times New Roman"/>
        <family val="1"/>
        <charset val="1"/>
      </rPr>
      <t>-6</t>
    </r>
  </si>
  <si>
    <t>Glycérol Rectapur à 99%  (1 Bidon de 2,5 L )</t>
  </si>
  <si>
    <t>TS2b * Savon liquide</t>
  </si>
  <si>
    <t>TS2b * Sodium Dodécyl Sulfate Rectapur  (SDS → surfactant pour changer la tension superficielle)</t>
  </si>
  <si>
    <t>PROLABO</t>
  </si>
  <si>
    <t>Fluoréscéine en poudre - 25 g dans petit flacon</t>
  </si>
  <si>
    <t>Lame de scie avec 2 jauges collées + Boîtier Electronique</t>
  </si>
  <si>
    <t>CLa * Chute libre :</t>
  </si>
  <si>
    <t>CLb * Appareil complet pour chute libre + bille acier</t>
  </si>
  <si>
    <t>CLb * Réglette ("peigne") Plexiglas striée ou ajourée au pas de 3 mm - L = 20 cm</t>
  </si>
  <si>
    <t>Barre en laiton 400 x10 mm ép. 2 mm</t>
  </si>
  <si>
    <t>Barre en acier (feuillard) 280 x16 mm ép. 0,52 mm - 7324 Kg / m3</t>
  </si>
  <si>
    <t>Barre en cuivre 223 x10 mm ép. 2 mm</t>
  </si>
  <si>
    <t>Balance inertielle → Lame de scie vibrante avec sachet de 17 écrous M4 + tige filetée M4 x 40 mm (masses) → à utiliser avec capteur inductif P96.65</t>
  </si>
  <si>
    <t>Pendule simple pesant (oscill. libres ou forcées et armortissement par courant de Foucault) avec 2 masses percées 298 g + aimant annulaire sur support de tige + Capteur de position + boîtier électronique</t>
  </si>
  <si>
    <t>EUROSAP Deyrolle  ENS-Lyon</t>
  </si>
  <si>
    <t>Pendule double (Oscilloscope pendulaire) + Capteurs + Boîtier Electronique + Boîte de masses cylindriques + Alimentation du boîtier Electronique (P42.39/4)</t>
  </si>
  <si>
    <t>Eurosap Deyrolle  ENS-Lyon</t>
  </si>
  <si>
    <t>OL2a * Oscillateur linéaire couplé : (Pendule 4 masses - 5 ressorts) :</t>
  </si>
  <si>
    <t>OL2b * Bâti support</t>
  </si>
  <si>
    <t>OL2b * Masses (x 4) couplées par ressorts et suspendues au bâti</t>
  </si>
  <si>
    <t>OL2b * Pied (Statif)</t>
  </si>
  <si>
    <t>OL2b * Rideau noir</t>
  </si>
  <si>
    <t>OL2b * Tige alu 10 cm avec filetage M4 + trou  pour V201 + pince à dessin</t>
  </si>
  <si>
    <t>Gyroscope + repère en PVC</t>
  </si>
  <si>
    <t>Toupie en bois Ø 80 mm</t>
  </si>
  <si>
    <t>Gyroscope (petit) + support + ficelle dans boîte</t>
  </si>
  <si>
    <t>TEDCO</t>
  </si>
  <si>
    <t>Poulie Ø int. 45 mm montée sur tige Ø 6 mm - L = 10 cm</t>
  </si>
  <si>
    <t>Référentiel non-Galiléen (non-inertiel) monté sur breadboard avec poignées - chargeur +  4 accus Li-ion 9 V / 500 mAh</t>
  </si>
  <si>
    <t>TCAb * Mallette d'accessoires (petites poulies, mobiles autoporteurs M1 et M2 …)</t>
  </si>
  <si>
    <t>TCAb * Mobile autoporteur M1 et M2</t>
  </si>
  <si>
    <t>TCAb * Alimentation BZ6 et générateur d'impulsions pour mobiles auto-porteurs</t>
  </si>
  <si>
    <t>TCAa * Table à coussin d'air :</t>
  </si>
  <si>
    <t>TCAb * Feuilles de rechange</t>
  </si>
  <si>
    <t>Ensemble pour le stick-slip (frottements solides)</t>
  </si>
  <si>
    <t>Appareil pour étude du frottement de glissement (Stick-slip) - Ensemble sur planche:
- actionneur linéaire 0 - 5V / 7 mm/s max - Course 105,5 mm
- capteur de force KD40S - 10 N + tige avec crochet
- module conditionneur GSV - Sortie analogique +/- 10 V</t>
  </si>
  <si>
    <t>Cloche à vide Ø 200 x 200 mm + Platine à vide avec raccords électriques + Tuyau</t>
  </si>
  <si>
    <t>Hyper fréq.</t>
  </si>
  <si>
    <t>Prisme de paraffine à base isocèle rectangle (20 et 24 cm de côté)</t>
  </si>
  <si>
    <t>Prisme de paraffine à base isocèle rectangle  (24 cm côté)</t>
  </si>
  <si>
    <t>Alimentation CF 204A pour diode Gunn</t>
  </si>
  <si>
    <t>ORITEL</t>
  </si>
  <si>
    <t>BO1a * Banc ORITEL BDH R100 en mallette noire comprenant :</t>
  </si>
  <si>
    <t>BO1b * Adaptateur d'impédance à 3 plongeurs ADZ 100/3</t>
  </si>
  <si>
    <t>BO1b * Atténuateur variable à réglage micrométrique ATM 100</t>
  </si>
  <si>
    <t>BO1b * Charge adaptée CHG 100</t>
  </si>
  <si>
    <t>BO1b * Cornet PM7320X avec fixation rapide "EASY FIX" AFR 100</t>
  </si>
  <si>
    <t>BO1b * Détecteur coaxial DN 100 → monté sur TGN 100</t>
  </si>
  <si>
    <t>BO1b * Détecteur pour ligne à fente DEL 100 → monté sur LAF 100</t>
  </si>
  <si>
    <t>BO1b * Filtre osc. FIL 100</t>
  </si>
  <si>
    <t>BO1b * Fixation rapide "EASY FIX" AFR 100 sur un cornet PM7320X</t>
  </si>
  <si>
    <t>BO1b * Isolateur à ferrite ISO 100</t>
  </si>
  <si>
    <t>BO1b * Ligne de mesure LAF 100</t>
  </si>
  <si>
    <t>BO1b * Modulateur à diode PIN MOD 100</t>
  </si>
  <si>
    <t>BO1b * Ondemètre OND 100</t>
  </si>
  <si>
    <t>BO1b * Oscillateur à diode Gunn OSG 100</t>
  </si>
  <si>
    <t>BO1b * Plaque Court-circuit fixe CC 100</t>
  </si>
  <si>
    <t>BO1b * Support de guide SUP 100</t>
  </si>
  <si>
    <t>BO1b * Transition guide-coaxial TGN 100 + 2 cornets + boîte de vis</t>
  </si>
  <si>
    <t>OCa1 * Ondes centimétriques :</t>
  </si>
  <si>
    <t>OCb1 * Alim. émetteur récepteur + bloc secteur 9V/1A + 2 cordons BNC + cordon jack 3.5 mm</t>
  </si>
  <si>
    <t xml:space="preserve">OCb1 * Emetteur 9,5 GHz à diode Gunn - réglage par vernier </t>
  </si>
  <si>
    <t>Récepteur (détecteur) d'ondes centimétriques 3 cm  (boîtier noir avec indicateur)</t>
  </si>
  <si>
    <t>UNILAB-Phytex</t>
  </si>
  <si>
    <t>Grille à barreaux métalliques pour diffraction</t>
  </si>
  <si>
    <t>Plaque sur tige avec grille verticale</t>
  </si>
  <si>
    <t>DEa * Diffraction des électrons :</t>
  </si>
  <si>
    <t>DEb * Support réf. 555600 pour tube Electronique</t>
  </si>
  <si>
    <t>Bobines de Helmholtz sur tige - Ø 150/125 mm  - 320 spires - I = 750 mA</t>
  </si>
  <si>
    <t>Support (bleu) de tubes électroniques</t>
  </si>
  <si>
    <t>DEb * Ampoule (tube) réf. 555626 pour la diffraction des électrons</t>
  </si>
  <si>
    <t>Tube pour la déviation d'un faisceau d'électrons par H &amp; E avec écran gradué à l'intérieur (mesure e/m) à utiliser avec support P93.4 et alim. P43.10 exclusivement</t>
  </si>
  <si>
    <r>
      <rPr>
        <sz val="9"/>
        <color rgb="FF000000"/>
        <rFont val="Times New Roman"/>
        <family val="1"/>
        <charset val="1"/>
      </rPr>
      <t>Tube pour diffusion NH</t>
    </r>
    <r>
      <rPr>
        <vertAlign val="subscript"/>
        <sz val="9"/>
        <color rgb="FF000000"/>
        <rFont val="Times New Roman"/>
        <family val="1"/>
        <charset val="1"/>
      </rPr>
      <t>3</t>
    </r>
    <r>
      <rPr>
        <sz val="9"/>
        <color rgb="FF000000"/>
        <rFont val="Times New Roman"/>
        <family val="1"/>
        <charset val="1"/>
      </rPr>
      <t xml:space="preserve"> + bouchons + fil de Cu + papier pH + papier phénolphtaléine + coton</t>
    </r>
  </si>
  <si>
    <t>Moteur (principe de l'alternateur)</t>
  </si>
  <si>
    <t>Appareil pour l'étude d'un asservissement en position</t>
  </si>
  <si>
    <t>FCa * Force centrifuge :</t>
  </si>
  <si>
    <t>FCb * Moteur à commande électronique réf. 11030.93 - 0 à 13.000 tr/min</t>
  </si>
  <si>
    <t>Moteur pas-à-pas avec boitier de commande et excentrique + lame métal L = 510 mm</t>
  </si>
  <si>
    <t>UCBL</t>
  </si>
  <si>
    <t>1</t>
  </si>
  <si>
    <t>FCb * Réducteur de vitesse 100/1 → 0 à 90 Tr/min</t>
  </si>
  <si>
    <t>FCb * Réducteur de vitesse 30/1 P95.22 → 0 à 300 Tr/min</t>
  </si>
  <si>
    <t>Tachymètre numérique Lutron DT 2236 + Etui</t>
  </si>
  <si>
    <t>Ranchet</t>
  </si>
  <si>
    <t>Accéléromètre (module) 3 axes  +/- 3 g + boîtier de connection</t>
  </si>
  <si>
    <t>LEXTRONIC</t>
  </si>
  <si>
    <t>Plateau tournant gradué</t>
  </si>
  <si>
    <t>Niveau à bulle orange - modèle 42212 - 400 mm</t>
  </si>
  <si>
    <t>STANLEY</t>
  </si>
  <si>
    <t>Palmer 0 - 25 mm ± 0.01</t>
  </si>
  <si>
    <t>Mètre à ruban 3 m et 5 m</t>
  </si>
  <si>
    <t>CLb * Fil à plomb dans sachet plastique</t>
  </si>
  <si>
    <t>CLb * Chronocompteur (1/1000 s) réf. 351 030</t>
  </si>
  <si>
    <t>CLb * Chronocapteur à fourche réf. 353 026</t>
  </si>
  <si>
    <t>Capteur magnétostrictif de position linéaire  (300 mm)  + Boîtier de conditionnement</t>
  </si>
  <si>
    <t>FGP Instrum.</t>
  </si>
  <si>
    <t>Sonomètre modèle 1350 - 30 Hz à 12 KHz</t>
  </si>
  <si>
    <t>TES</t>
  </si>
  <si>
    <t xml:space="preserve">Manomètre Initio réf. 251 041 - Pression absolue 0 à 2000 hPa - sortie analogique </t>
  </si>
  <si>
    <t>Ampli./Conditionneur M32 pour accéléromètre piézoélectrique - Gain 1/10/100 - BP 0,1 Hz à 30 KHz + bloc alim. 12 V PS1000 ou PS500</t>
  </si>
  <si>
    <t>DYTRAN</t>
  </si>
  <si>
    <t>Accéléromètre 3055B1 - masse 10 gr  - 1Hz à 10 Khz - +/- 500 g - 10 mV/g - Filetage "10-32" compatible M5 + câble avec BNC</t>
  </si>
  <si>
    <t>BAUMER/ THORLABS</t>
  </si>
  <si>
    <t>Palmer 25 - 50 mm +/- 0,01 mm avec cale étalon de 25 mm + clé à ergot</t>
  </si>
  <si>
    <t>T &amp; O</t>
  </si>
  <si>
    <t>Thermohygromètre HygroPalm avec sonde Hygroclip2 (-50 à +100°C +/- 0,1°C et HR 0 à 100 % HR +/- 0,8%) avec Câble d'extension 2 m</t>
  </si>
  <si>
    <t>ROTRONIC</t>
  </si>
  <si>
    <t>Thermo-anémomètre à fil chaud VTS KIMO - 0,15 à 30 m/s. T°: -20 à +80°C - sonde Ø 8 mm</t>
  </si>
  <si>
    <t>KIMO</t>
  </si>
  <si>
    <t>Adhésif pour montage d'accéléromètres - Boîte de 20 gr</t>
  </si>
  <si>
    <t>Base hexagonale en alu. avec filetage "10-32" compatible M5  pour fixer un accéléromètre avec Patafix, double-face ou adhésif P96.95</t>
  </si>
  <si>
    <t>Chronomètre numérique de poche</t>
  </si>
  <si>
    <t>Balance SI4002 - Portée 4 Kg +/- 0,01 g avec bloc alim.</t>
  </si>
  <si>
    <t>DENVER</t>
  </si>
  <si>
    <t>KERN</t>
  </si>
  <si>
    <t>Masse 10 kg  avec anneau de levage</t>
  </si>
  <si>
    <t>Masses marquées avec crochet 200, 100, 50, 20, 10, 5, 2, 1 g (boîte de ...)</t>
  </si>
  <si>
    <t>Masse de 100 g avec 1 crochet (sachet de 4 : 20, 50, 100, 200 g)</t>
  </si>
  <si>
    <t>Pot vibrant (Vibrateur) pour corde de Melde + cordelette + poulie sur tige P80.29/1</t>
  </si>
  <si>
    <t>OL2b * Pot vibrant (vibrateur) V201 (Filetage M4 femelle) sur berceau P99.43 → pour P79.22/1</t>
  </si>
  <si>
    <t>Oscillateur paramétrique (Pendule en alu avec polariseur)</t>
  </si>
  <si>
    <t>Ressorts (boîte de ...)</t>
  </si>
  <si>
    <t>Pistolet à gaz (Bec bunsen Labogaz 206 ) + recharge</t>
  </si>
  <si>
    <t>IRODA PT-500</t>
  </si>
  <si>
    <t>Thermostat A100</t>
  </si>
  <si>
    <t>Bouilloire électrique - 1,7 L - 2400 W</t>
  </si>
  <si>
    <t>TEFAL</t>
  </si>
  <si>
    <t>Thermoplongeur 1000 W</t>
  </si>
  <si>
    <t>Bec electrique de laboratoire LAB3</t>
  </si>
  <si>
    <t>Sèche-cheveux 2100 W - 2 vitesses - 3 positions de T° + air froid</t>
  </si>
  <si>
    <t>SEVERIN</t>
  </si>
  <si>
    <t>CHEa * Changement d'état (Surfusion de l'étain) :</t>
  </si>
  <si>
    <t>CHEb * Creuset contenant de l'étain</t>
  </si>
  <si>
    <r>
      <rPr>
        <sz val="10"/>
        <color rgb="FF000000"/>
        <rFont val="Times New Roman"/>
        <family val="1"/>
        <charset val="1"/>
      </rPr>
      <t xml:space="preserve">CHEb * Thermocouple type K gainé </t>
    </r>
    <r>
      <rPr>
        <b/>
        <sz val="12"/>
        <color rgb="FF000000"/>
        <rFont val="Times New Roman"/>
        <family val="1"/>
        <charset val="1"/>
      </rPr>
      <t>→ dans boîte de capteur de T° P102</t>
    </r>
  </si>
  <si>
    <t>Table et courbes des TC types T et K → dans classeur notices</t>
  </si>
  <si>
    <t>Table des TC types T et K → dans classeur notices</t>
  </si>
  <si>
    <t>Table des TC type T → dans classeur notices</t>
  </si>
  <si>
    <t>Thermomètre numérique TK1000</t>
  </si>
  <si>
    <t>Supraconducteur MT 3609 avec TC type T sur plaquette époxy</t>
  </si>
  <si>
    <t>Pyromètre optique (thermomètre infrarouge à 2 couleurs) - modèle MR1SCF (n° 4516E) - Gamme de mesure de 600 à 3000° C
* Alimentation secteur 220 V sorie 28 V / 1,4 A (AD-740U-1280)
* Boîtier d'alimentation avec batterie - RAYMTAKE n° 2304D
* Mallette alu</t>
  </si>
  <si>
    <t>Raytek</t>
  </si>
  <si>
    <t>Conductiscope → propagation de la chaleur</t>
  </si>
  <si>
    <t>PCa * Point de Curie :</t>
  </si>
  <si>
    <t>PCb * Aimant puissant (ressemble à des plaquettes de frein) + clou + chaîne</t>
  </si>
  <si>
    <t>PCb * Ecran de protection thermique 360 x 200 x 6 mm sur cadre alu. (1000° C max)</t>
  </si>
  <si>
    <t>Supraconducteur avec TC type T sur plaquette PVC blanc</t>
  </si>
  <si>
    <t>ALLA</t>
  </si>
  <si>
    <t>Thermomètre à liquide rouge - Immersion totale -10°/110°C division  à 0,5°</t>
  </si>
  <si>
    <t>Cellule pour opalescence critique du SF6 + pied</t>
  </si>
  <si>
    <t>Calorimètre à vase Dewar avec couvercle, agitateur et résistance immergeable 2 ohms 6 V</t>
  </si>
  <si>
    <t>Dewar Inox - 0.5L</t>
  </si>
  <si>
    <t>KGN</t>
  </si>
  <si>
    <t xml:space="preserve">Dewar bleu avec anse et couvercle - 1 L </t>
  </si>
  <si>
    <t>DILVAC</t>
  </si>
  <si>
    <t>TGa * Thermomètre à Gaz et Chaleur latente de vaporisation de l'eau :</t>
  </si>
  <si>
    <t>TGb * Ballon tricols 500 ml</t>
  </si>
  <si>
    <t>TGb * Bouchon percé n° 16</t>
  </si>
  <si>
    <t>TGb * Bouchon percé n° 18</t>
  </si>
  <si>
    <t>TGb * Bouchon plein n° 9</t>
  </si>
  <si>
    <t>TGb * Robinet 1 voie en verre</t>
  </si>
  <si>
    <t>TGb * Thermomètre à alcool -10 à + 110 °C</t>
  </si>
  <si>
    <r>
      <t>Moteur Stirling</t>
    </r>
    <r>
      <rPr>
        <sz val="10"/>
        <color rgb="FF000000"/>
        <rFont val="Times New Roman"/>
        <family val="1"/>
        <charset val="1"/>
      </rPr>
      <t xml:space="preserve"> type Gamma 1,5 W avec :
- Moteur/générateur
- Courroie
- Lampe à alcool
- Kit capteurs grove + Arduino Uno rév. 3
- Cordon USB</t>
    </r>
  </si>
  <si>
    <t>Boîte de seringues</t>
  </si>
  <si>
    <t>Manoscope à eau - tube en U fixé sur une plaque sérigraphiée avec sonde de pression à membrane élastique - réf. 242 011</t>
  </si>
  <si>
    <t>MITYVAC</t>
  </si>
  <si>
    <t>Cellule à vide Ø 40 x 50 mm sur tige - 2 faces en verre + pied aimanté + 2 tuyaux souples + 1 pince en plastique → mesure de l'indice de l'air sur Michelson - utiliser la pompe P104.47</t>
  </si>
  <si>
    <t>TS2b * Cadres métalliques de différentes formes → tension superficielle (Boîte de …)</t>
  </si>
  <si>
    <t>LJa * Loi de Jurin :</t>
  </si>
  <si>
    <t>LJb * Cuve en verre à faces parallèles - 80 x 30 x 40 mm</t>
  </si>
  <si>
    <t>LJb * Support de 5 capillaires à section cylindrique - Ø 2,04 - 1,62 - 1,20 - 1,00 - 0,61 mm</t>
  </si>
  <si>
    <t>Cuve cunéiforme en plastique</t>
  </si>
  <si>
    <t>TS2a * Tension superficielle :</t>
  </si>
  <si>
    <t>TS2b * Anneau + Dynamomètre 0,1 N (mesure tension de surface)</t>
  </si>
  <si>
    <t>Viscosimètre d'Ubbelohde à capillaire - K = 0,0063979 mm2.S-2 - Gamme 0,8 à 5 mm2. S-1 (eau &amp; alcool ...) - Volume 11 ml - Longueur 290 mm</t>
  </si>
  <si>
    <t>FUNGILAB</t>
  </si>
  <si>
    <t>Support de fils de pêche Ø 0,30 - 0,35 - 0,40 et 0,45 mm pour formation de gouttes</t>
  </si>
  <si>
    <r>
      <t xml:space="preserve">Vase de Mariotte (Tourie) en verre - Capacité 5 L + bouchon 1 trou + robinets adaptés </t>
    </r>
    <r>
      <rPr>
        <sz val="10"/>
        <color rgb="FF000000"/>
        <rFont val="Calibri"/>
        <family val="2"/>
      </rPr>
      <t>→</t>
    </r>
    <r>
      <rPr>
        <sz val="10"/>
        <color rgb="FF000000"/>
        <rFont val="Times New Roman"/>
        <family val="1"/>
        <charset val="1"/>
      </rPr>
      <t xml:space="preserve"> écoulement de Poiseuille </t>
    </r>
    <r>
      <rPr>
        <sz val="10"/>
        <color rgb="FF000000"/>
        <rFont val="Calibri"/>
        <family val="2"/>
      </rPr>
      <t>avec capillaires 1,50 m</t>
    </r>
    <r>
      <rPr>
        <sz val="10"/>
        <color rgb="FF000000"/>
        <rFont val="Times New Roman"/>
        <family val="1"/>
        <charset val="1"/>
      </rPr>
      <t xml:space="preserve"> P105.67</t>
    </r>
  </si>
  <si>
    <t>Propipette + robinet 3 voies + 2 tuyaux + raccords (Bulles de Laplace)</t>
  </si>
  <si>
    <t>Supports pour mouillage → Plaque en Verre 55 x 55 mm et 60 x 60 mm, Cuivre 25 x 100 mm et 40 x 45 mm, Bois stratifié 45 x 65 mm, Téflon 100 x 100 mm, Téflon 25 x 50,  Téflon 35 x 40 mm, Téflon 25 x 170 mm, PVC bleu</t>
  </si>
  <si>
    <t>Vase de Mariotte en Plexiglas - bouchon percé + tube plongeur + raccord mâle - Capacité 3,9 L</t>
  </si>
  <si>
    <t>Tube Capillaire Ø int. 1,8 - 2 - 3 mm - Longueur 1,5 m dans tube PVC de protection (hors caisse) → écoulement de Poiseuille avec vase de Mariotte P105.37</t>
  </si>
  <si>
    <t>Appareil pour convection à utiliser avec produit Kalliroscope</t>
  </si>
  <si>
    <t>EVa * Effet Venturi :</t>
  </si>
  <si>
    <t>EVb * Entonnoir transparent + Balle de ping pong</t>
  </si>
  <si>
    <t>EVb * Maquette profil d'aile d'avion suspendu pour effet Venturi</t>
  </si>
  <si>
    <t>EVb * Tube à 5 éléments pour effet Venturi (avec rétrécissement) sur plexiglas</t>
  </si>
  <si>
    <t>RHa * Réversibilité hydrodynamique :</t>
  </si>
  <si>
    <t>RHb * Cylindre de Couette en Plexiglas</t>
  </si>
  <si>
    <t>Balles : Ping-pong - Tennis - Polystyrène … ( boîte de )</t>
  </si>
  <si>
    <t>Pot de sciure de bois</t>
  </si>
  <si>
    <t>Tube de Thièle en verre → étude de la convection</t>
  </si>
  <si>
    <t>Cuve plate en Plexiglas avec tracés de paraboles (force centrifuge)</t>
  </si>
  <si>
    <t>ECPRa * Écoulement à petit nombre de Reynolds :</t>
  </si>
  <si>
    <t>ECPRb * Boîte de billes Ø 1mm, Ø 1,5 mm, Ø 2 mm pour la loi de Stokes</t>
  </si>
  <si>
    <t>Objectif photographique sur support + tige  f = 135 mm - 1:2.8</t>
  </si>
  <si>
    <t>AUTO CHINON</t>
  </si>
  <si>
    <t>Objectif photographique sur support + tige  f = 135 mm - 1: 2.8</t>
  </si>
  <si>
    <t>MAKINON</t>
  </si>
  <si>
    <t xml:space="preserve">Objectif de microscope 40 x 0,75 - 160 / 0.17 sur Porte-objectif à réglage x-y sur +/- 3 mm P107.26 </t>
  </si>
  <si>
    <t>BBT Krauss</t>
  </si>
  <si>
    <t>Objectif de microscope 10 / 0.25 - 160 / (sur porte-objectif à réglage x-y P107.23)</t>
  </si>
  <si>
    <t>Objectif de microscope x60 / 0.85 - 160 /0.17 (sur porte-objectif à réglage x-y P107.23)</t>
  </si>
  <si>
    <t>Support de réseau pour goniometre</t>
  </si>
  <si>
    <t>Lentille cylindrique sur monture beige pour laser</t>
  </si>
  <si>
    <t>Lentille convergente f = + 50 mm Ø 40 mm</t>
  </si>
  <si>
    <t>Lentille convergente f = + 100 mm Ø 40 ou 80 mm</t>
  </si>
  <si>
    <t>Lentille convergente f = + 150 mm Ø 75 mm</t>
  </si>
  <si>
    <t>Lentille convergente f = + 200 mm Ø 70 mm</t>
  </si>
  <si>
    <t>Lentille convergente f = + 250 mm Ø 40 ou 70 ou 80 ou 100 mm</t>
  </si>
  <si>
    <t>Lentille convergente f = + 300 mm Ø 75 mm</t>
  </si>
  <si>
    <t>Lentille achromatique  f = + 500 mm - Ø 50,8 mm</t>
  </si>
  <si>
    <t>Lentille convergente f = + 1000 mm Ø 35 ou 80 mm</t>
  </si>
  <si>
    <t>Lentille convergente f = + 2000 mm Ø 115 mm</t>
  </si>
  <si>
    <t>Lentille divergente f = - 50 cm</t>
  </si>
  <si>
    <t>Lentille achromatique  f = + 100 mm  - Ø 50 mm</t>
  </si>
  <si>
    <t>Lentille achromatique f = + 120 mm - Ø 40 &amp; 50 mm</t>
  </si>
  <si>
    <t>Lentille achromatique  f = + 160 mm  - Ø 40 mm</t>
  </si>
  <si>
    <t>Spindler   H.</t>
  </si>
  <si>
    <t>Lentille achromatique  f = + 200 mm - Ø 50,8 mm</t>
  </si>
  <si>
    <t>Lentille achromatique  f = + 250 mm  - Ø 40 mm</t>
  </si>
  <si>
    <t>Lentille achromatique  f = + 400 mm  - Ø 40 &amp; 50 &amp; 60 mm</t>
  </si>
  <si>
    <t>Condenseur avec 1 côté rouge</t>
  </si>
  <si>
    <t>Trous d'Young, trous simples, carrés, rectangulaires en microlithographie - réf. A3000</t>
  </si>
  <si>
    <t>Trous calibrés Ø 0,5 - 0,8 - 1 - 1,2 - 1,5 - 1,8 mm sur disque tournant</t>
  </si>
  <si>
    <t>Trous calibrés Ø 0,5 - 0,8 - 1 - 2 - 3 - 4 - 5 mm sur barillet</t>
  </si>
  <si>
    <t>Trous calibrés Ø 0,1 - 0,15 - 0,2 - 0,3 - 0,5 - 0,7 - 1   1,5 mm sur monture à barillet</t>
  </si>
  <si>
    <t>Diaphragme à iris de 2 à 30 mm</t>
  </si>
  <si>
    <t>Diaphragme à iris de 1,5 à 13 mm</t>
  </si>
  <si>
    <t>Diaphragme à iris de 2 à 57 mm</t>
  </si>
  <si>
    <t>Diaphragme à iris de 0 à 16 mm</t>
  </si>
  <si>
    <t>GITZO</t>
  </si>
  <si>
    <t>Diaphragme à iris de 0,5 à 30 mm</t>
  </si>
  <si>
    <t>Fente simple 13 mm - réglable par vis micrométrique - orientable</t>
  </si>
  <si>
    <t>Fente simple 40 mm - réglable - orientable</t>
  </si>
  <si>
    <t>Fente simple 40 mm - réglable (petit pied) sur support 15 x 15 cm - fixe</t>
  </si>
  <si>
    <t>Fentes simples en microlithographie</t>
  </si>
  <si>
    <t>Fentes de Young (fentes doubles) en microlithographie</t>
  </si>
  <si>
    <t>Fentes multiples en microlithographie: 3, 4 , 6 &amp; 14 - largeur 40 µm - distance 100 µm - réf.  A3030</t>
  </si>
  <si>
    <t>Fente multiple (jeu de fentes identiques multiples)</t>
  </si>
  <si>
    <t>Porte-diapositive tournant</t>
  </si>
  <si>
    <t>Polariseur sur support tournant</t>
  </si>
  <si>
    <t>Polariseur de précision (Extinction &gt; 99,9%  -  λ = 450 nm à 700 nm)</t>
  </si>
  <si>
    <t>Lame λ/2 biréfringence graduées 560 nm</t>
  </si>
  <si>
    <t>Lame λ/4 biréfringence graduées 560 nm</t>
  </si>
  <si>
    <t>Réseau 1180 traits/mm</t>
  </si>
  <si>
    <t>Réseau blasé (100 / 300 / 600 traits/mm) + Support</t>
  </si>
  <si>
    <t>Prisme à vision directe  (1 gros et 1 petit)</t>
  </si>
  <si>
    <t>Lemerdeley</t>
  </si>
  <si>
    <t>Filtres interférentiels sur roue alu (λ = 436 - 546 - 578 nm + anti calorique)</t>
  </si>
  <si>
    <t>Filtres interférentiels sur roue PVC (λ = 401 - 401 - 435 - 498 -548 -598 nm)</t>
  </si>
  <si>
    <t>Filtres interférentiels sur roue PVC (λ = 454 - 500 - 589 - 645 -674 -1040 nm)</t>
  </si>
  <si>
    <t>Filtres interférentiels sur roue (λ = 405,7   435,8   546,1   577,0   589,6 nm)</t>
  </si>
  <si>
    <t>Filtre interférentiel λ = 436 nm (violet)</t>
  </si>
  <si>
    <t>Filtre interférentiel λ = 546 nm (vert)</t>
  </si>
  <si>
    <t>Filtre interférentiel λ = 620 nm (rouge)</t>
  </si>
  <si>
    <t>Filtre anticalorique 60 x 60 mm</t>
  </si>
  <si>
    <t>Grille croisée à 2 traits / 2 mm</t>
  </si>
  <si>
    <t>Dépoli en Plexiglas quadrillé sur tige - 200 x 200 mm</t>
  </si>
  <si>
    <t>Dépoli en plexiglas - 235 x 175 mm</t>
  </si>
  <si>
    <t>Ecran blanc 220 x 220 mm</t>
  </si>
  <si>
    <t>Miroir plan Ø 115 mm</t>
  </si>
  <si>
    <t>Miroir plan Ø 70 mm</t>
  </si>
  <si>
    <t>Cavalier pour banc prismatique - réglage X-Y micrométrique</t>
  </si>
  <si>
    <t>Cavalier pour banc prismatique - réglage X-Z (+/- 30 mm à 5/100ème et 3/100ème en Z)</t>
  </si>
  <si>
    <t>Pied de paillasse réglage X-Z - Plage latérale +/- 30 mm - Plage verticale 40 mm - Charge maxi 2 Kg</t>
  </si>
  <si>
    <t>W</t>
  </si>
  <si>
    <t>Physique</t>
  </si>
  <si>
    <t>Genre</t>
  </si>
  <si>
    <t>Matériel prépa. Agreg. Toulouse</t>
  </si>
  <si>
    <t>NBR</t>
  </si>
  <si>
    <t>N° Notice locale</t>
  </si>
  <si>
    <t>Maquette effet Doppler  (support +2HP)</t>
  </si>
  <si>
    <t>Ultrasons étanches</t>
  </si>
  <si>
    <t>1+1</t>
  </si>
  <si>
    <t>Haut parleur Tectonic RS8765291</t>
  </si>
  <si>
    <t>microphone dynamique professionnel</t>
  </si>
  <si>
    <t>sans</t>
  </si>
  <si>
    <t>Capteurs</t>
  </si>
  <si>
    <t>Photodiode BPW21</t>
  </si>
  <si>
    <t>module à photodiode de gain variable Nova COL320</t>
  </si>
  <si>
    <t>Sonde de tension oscilloscope</t>
  </si>
  <si>
    <t>Pt 100 encapsulée</t>
  </si>
  <si>
    <t>Panneau photovoltaïque + support + 2 potentiomètres+pyranomètre+lampe d’architecte</t>
  </si>
  <si>
    <t>Électricité</t>
  </si>
  <si>
    <t>Maquette à fils métalliques</t>
  </si>
  <si>
    <t>Électromagnétisme</t>
  </si>
  <si>
    <r>
      <rPr>
        <sz val="11"/>
        <color rgb="FF000000"/>
        <rFont val="Calibri"/>
        <family val="2"/>
      </rPr>
      <t xml:space="preserve">Mesure </t>
    </r>
    <r>
      <rPr>
        <b/>
        <sz val="11"/>
        <color rgb="FF000000"/>
        <rFont val="Calibri"/>
        <family val="2"/>
      </rPr>
      <t xml:space="preserve">B </t>
    </r>
    <r>
      <rPr>
        <sz val="11"/>
        <color rgb="FF000000"/>
        <rFont val="Calibri"/>
        <family val="2"/>
      </rPr>
      <t>terrestre</t>
    </r>
  </si>
  <si>
    <t>Bobines imbriquées</t>
  </si>
  <si>
    <t xml:space="preserve">Couplage capacitif </t>
  </si>
  <si>
    <t>Maquette multiplicateur analogique AD633</t>
  </si>
  <si>
    <t>Maquette modulation/démodulation d'amplitude</t>
  </si>
  <si>
    <t>Maquette amplification classe B push-pull</t>
  </si>
  <si>
    <t>Chaine d'oscillateurs LC</t>
  </si>
  <si>
    <t>Effet Hall - LEYBOLD 586850 + 586863</t>
  </si>
  <si>
    <t>Maquette échantillonneur bloqueur</t>
  </si>
  <si>
    <t>Maquette temps de réponse photodiode</t>
  </si>
  <si>
    <t>Balance Terraillon + maquette balance  électronique + jauge de contrainte+Prototype démontable</t>
  </si>
  <si>
    <t>Amplificateur Public Adress pour microphone</t>
  </si>
  <si>
    <t>pont de LEDs</t>
  </si>
  <si>
    <t xml:space="preserve">Maquette 2AOs TL081 </t>
  </si>
  <si>
    <t>Électrotechnique</t>
  </si>
  <si>
    <t>Moteur à courant continu + alternateur</t>
  </si>
  <si>
    <t>transmission en milieu bruyant</t>
  </si>
  <si>
    <t>186 1 à 3</t>
  </si>
  <si>
    <t>Distorsiomètre HM8027</t>
  </si>
  <si>
    <t>RLC mètre RS LCR-1701</t>
  </si>
  <si>
    <t>Pince ampèremétrique Fluke i30s</t>
  </si>
  <si>
    <t>Anémomètre à fil chaud</t>
  </si>
  <si>
    <t>Pince Wattmetre Chauvin Arnoux F205</t>
  </si>
  <si>
    <t>158 en pdf</t>
  </si>
  <si>
    <t>Laser étendu à puissance variable</t>
  </si>
  <si>
    <t>Mécanique des fluides</t>
  </si>
  <si>
    <t>Vase Poiseuille</t>
  </si>
  <si>
    <t>MATERIEL TOULOUSE</t>
  </si>
  <si>
    <t>Materiel</t>
  </si>
  <si>
    <t>Maison</t>
  </si>
  <si>
    <t>PhE5.DiffCharge</t>
  </si>
  <si>
    <t>PhE5.E.LignRet</t>
  </si>
  <si>
    <t>Carte électroniques maison</t>
  </si>
  <si>
    <t>PhE6.R.Ao</t>
  </si>
  <si>
    <t>PhE6.R.AOPx2</t>
  </si>
  <si>
    <t>Breadboard</t>
  </si>
  <si>
    <t>PhE6.R.BB</t>
  </si>
  <si>
    <t>Comparateur-Correcteur</t>
  </si>
  <si>
    <t>PhE6.R.CompCor</t>
  </si>
  <si>
    <t>Carte fibre optique</t>
  </si>
  <si>
    <t>PhE6.R.FibrOpt</t>
  </si>
  <si>
    <t>Filtre passe-bande</t>
  </si>
  <si>
    <t>PhE6.R.Filtre</t>
  </si>
  <si>
    <t>Source de courant LED</t>
  </si>
  <si>
    <t>PhE6.R.LED</t>
  </si>
  <si>
    <t>Carte mere</t>
  </si>
  <si>
    <t>PhE6.R.Mère</t>
  </si>
  <si>
    <t>Multiplieur x2 + sommateur x1</t>
  </si>
  <si>
    <t>PhE6.R.Multi</t>
  </si>
  <si>
    <t>Multiplieur simple</t>
  </si>
  <si>
    <t>PhE6.R.MultiSimple</t>
  </si>
  <si>
    <t>Pont de Wheatstone</t>
  </si>
  <si>
    <t>PhE6.R.Pont</t>
  </si>
  <si>
    <t>PhE6.R.Pot&amp;Dec</t>
  </si>
  <si>
    <t>Transducteur de courant</t>
  </si>
  <si>
    <t>Led tricolore</t>
  </si>
  <si>
    <t>sur pied d’optique</t>
  </si>
  <si>
    <t>Préparation</t>
  </si>
  <si>
    <t>Optique sur tige</t>
  </si>
  <si>
    <t>Lentille simple focale 50 mm</t>
  </si>
  <si>
    <t>Ph.O7.K</t>
  </si>
  <si>
    <t>CAISSE 00</t>
  </si>
  <si>
    <t>Lentille simple focale 100 mm</t>
  </si>
  <si>
    <t>Lentille simple focale 150 mm</t>
  </si>
  <si>
    <t>Lentille simple focale 200 mm</t>
  </si>
  <si>
    <t>Lentille simple focale 250 mm</t>
  </si>
  <si>
    <t>Lentille simple focale 300 mm</t>
  </si>
  <si>
    <t>Lentille simple focale 500 mm</t>
  </si>
  <si>
    <t>Lentille simple focale 600 mm</t>
  </si>
  <si>
    <t>Lentille simple focale 1000 mm</t>
  </si>
  <si>
    <t>Condenseur</t>
  </si>
  <si>
    <t>Ph.O7.J</t>
  </si>
  <si>
    <t>Lentille simple divergente focale -150 mm</t>
  </si>
  <si>
    <t>Ph.O7.L</t>
  </si>
  <si>
    <t>Lentille simple divergente focale -500 mm</t>
  </si>
  <si>
    <t>Ph.07.L</t>
  </si>
  <si>
    <t>Doublet focale 100 mm</t>
  </si>
  <si>
    <t>PhO7.K</t>
  </si>
  <si>
    <t>Doublet focale 150 mm</t>
  </si>
  <si>
    <t>Doublet focale 200 mm</t>
  </si>
  <si>
    <t>Doublet focale 400 mm</t>
  </si>
  <si>
    <t>Doublet focale 500 mm</t>
  </si>
  <si>
    <t>Doublet focale 1000 mm</t>
  </si>
  <si>
    <t>Filtre anticalorique</t>
  </si>
  <si>
    <t>Filtre passe-bande verre coloré (jaune,rouge, vert)</t>
  </si>
  <si>
    <t>Ph.07.J</t>
  </si>
  <si>
    <t>Filtre interférentiel violet Hg405 nm</t>
  </si>
  <si>
    <t>Filtre interférentiel indigo Hg 436 nm</t>
  </si>
  <si>
    <t>Filtre interférentiel 470 nm</t>
  </si>
  <si>
    <t>Filtre interférentiel vert Hg 546 nm</t>
  </si>
  <si>
    <t>Filtre interférentiel jaune Hg 578 nm</t>
  </si>
  <si>
    <t>Filtre interférentiel jaune Na 589 nm</t>
  </si>
  <si>
    <t>Filtre interférentiel rouge Cd 643.8 nm</t>
  </si>
  <si>
    <t>Filtre interférentiel rouge 658nm</t>
  </si>
  <si>
    <t>Filtre interférentiel rouge 650 nm</t>
  </si>
  <si>
    <t>Miroir sphérique (f = 300 mm )</t>
  </si>
  <si>
    <t>Ph.O7.I</t>
  </si>
  <si>
    <t>Diaphragme (petit diamètre)</t>
  </si>
  <si>
    <t>Ph.07.I</t>
  </si>
  <si>
    <t>Diaphragme (moyen diamètre)</t>
  </si>
  <si>
    <t>grand diaphragme</t>
  </si>
  <si>
    <t>Support diapositive tournant</t>
  </si>
  <si>
    <t>Ph.07.H</t>
  </si>
  <si>
    <t>Rétro-réflecteur "coin de cube"</t>
  </si>
  <si>
    <t>Ph.O7.H</t>
  </si>
  <si>
    <t>Règle dépolie pour profondeur de champ</t>
  </si>
  <si>
    <t>Ph.07.L'</t>
  </si>
  <si>
    <t>Lettre pour projection</t>
  </si>
  <si>
    <t>Miroir plan sur rotule</t>
  </si>
  <si>
    <t>Lentille aberration chromatique+cache</t>
  </si>
  <si>
    <t>Lentille aberration Coma</t>
  </si>
  <si>
    <t>support étau</t>
  </si>
  <si>
    <t>porte diapositive fixe</t>
  </si>
  <si>
    <t>Optique instrument</t>
  </si>
  <si>
    <t>Ph.O11.H</t>
  </si>
  <si>
    <t>Optique composant</t>
  </si>
  <si>
    <t>barreau dans monture noire tournante(réalisation d'une nappe avec un laser)</t>
  </si>
  <si>
    <t>lame rasoir</t>
  </si>
  <si>
    <t>photorésistance</t>
  </si>
  <si>
    <t>Ph.O8.G</t>
  </si>
  <si>
    <t>fils et fentes sur support OVIO noir</t>
  </si>
  <si>
    <t>carrousel de filtres interférentiels</t>
  </si>
  <si>
    <t>carrousel de trous</t>
  </si>
  <si>
    <t>Ph.O5.H</t>
  </si>
  <si>
    <t>set de fils métallique</t>
  </si>
  <si>
    <t>Ph .08 .G</t>
  </si>
  <si>
    <t>fentes de young calibré sur support thorlabs noir,largeur fente:40µm;espacement 120µm</t>
  </si>
  <si>
    <t>Trous calibrés sur support thorlabs noir, diametre:   2 mm</t>
  </si>
  <si>
    <t>filtre Passe-haut 610nm</t>
  </si>
  <si>
    <t>Trou simple 100µm</t>
  </si>
  <si>
    <t>Caisse_No</t>
  </si>
  <si>
    <t>Nouvelle_Ref</t>
  </si>
  <si>
    <t>Quantite</t>
  </si>
  <si>
    <t>Vase de Mariotte</t>
  </si>
  <si>
    <t>Tubes pour vase de Mariotte</t>
  </si>
  <si>
    <t>Balance d’arrachement avec accessoires</t>
  </si>
  <si>
    <t>M_Ph_Arrachement</t>
  </si>
  <si>
    <t>Plateau tournant (tour de potier)</t>
  </si>
  <si>
    <t>PhG1.PlateauTour</t>
  </si>
  <si>
    <t>Gaussmètre</t>
  </si>
  <si>
    <t>PhG9.B.08</t>
  </si>
  <si>
    <t>2 et leur alim</t>
  </si>
  <si>
    <t>Loi de Laplace</t>
  </si>
  <si>
    <t>B_Ph_Laplace</t>
  </si>
  <si>
    <t>Condensateur à électrode de garde</t>
  </si>
  <si>
    <t>Ensemble « Thermomètre à gaz »</t>
  </si>
  <si>
    <t>B_Ph_ThermGaz</t>
  </si>
  <si>
    <t>Cube de Leslie</t>
  </si>
  <si>
    <t>Transformateur électro-aimant</t>
  </si>
  <si>
    <t>Noyau magnétique en U</t>
  </si>
  <si>
    <t>PhG9.F.28</t>
  </si>
  <si>
    <t>Noyaux magnétique en pointe</t>
  </si>
  <si>
    <t>PhG9.F.27</t>
  </si>
  <si>
    <t>Teslamètre MCP 2 axes</t>
  </si>
  <si>
    <t>PhG8.TslaMCP</t>
  </si>
  <si>
    <t>Bidon Huile de silicone</t>
  </si>
  <si>
    <t>NE</t>
  </si>
  <si>
    <t>B_Ph_CorpsNoir</t>
  </si>
  <si>
    <t>Prisme de paraffine</t>
  </si>
  <si>
    <t>PhG8.A.01.10/22</t>
  </si>
  <si>
    <t>boite mesure d'un moment magnétique</t>
  </si>
  <si>
    <t>Chapeau noyau magnétique U</t>
  </si>
  <si>
    <t>PhG9.D.48</t>
  </si>
  <si>
    <t>PhG1.A.frot</t>
  </si>
  <si>
    <t>Mobile pour banc de frottement</t>
  </si>
  <si>
    <t>2 chariots + 2 masses</t>
  </si>
  <si>
    <t>Kit Module d’Young par flexion</t>
  </si>
  <si>
    <t>M_Ph_Fleche_Young</t>
  </si>
  <si>
    <t>Gyroscope</t>
  </si>
  <si>
    <t>PhG1.F.50.2/3</t>
  </si>
  <si>
    <t>Masses pour gyroscope</t>
  </si>
  <si>
    <t>PhG1.B.Bifurc</t>
  </si>
  <si>
    <t>Moteur centrifuge</t>
  </si>
  <si>
    <t>PhG1.A.MotCentri</t>
  </si>
  <si>
    <t>Rebond chaotique d’une bille</t>
  </si>
  <si>
    <t>B_Ph_RebondChao</t>
  </si>
  <si>
    <t>Malette accessoires pour mesure de moment d’inertie</t>
  </si>
  <si>
    <t>PhG1.C.Rotation.2/2</t>
  </si>
  <si>
    <t>VidéoCom</t>
  </si>
  <si>
    <t>f</t>
  </si>
  <si>
    <t>Accesoires pour lame de savon</t>
  </si>
  <si>
    <t>PhG3.A.01</t>
  </si>
  <si>
    <t>PhG6.N.ThTypeK</t>
  </si>
  <si>
    <t>Thermocouple type J</t>
  </si>
  <si>
    <t>PhG6.N.ThTypeJ</t>
  </si>
  <si>
    <t>Lecteur de thermocouples</t>
  </si>
  <si>
    <t>PhG6.N.ThTMD56</t>
  </si>
  <si>
    <t>Picolog</t>
  </si>
  <si>
    <t>PhG6.N.Picolog</t>
  </si>
  <si>
    <t>Effet Peltier PASCO</t>
  </si>
  <si>
    <t>Transformateur torique</t>
  </si>
  <si>
    <t>PhE8.S.Transfo.1</t>
  </si>
  <si>
    <t>RC pour hystérésis</t>
  </si>
  <si>
    <t>PhE8.S.FiltrHyst</t>
  </si>
  <si>
    <t>Bobine 250sp</t>
  </si>
  <si>
    <t>PhG9.G.29</t>
  </si>
  <si>
    <t>Bobine 500sp</t>
  </si>
  <si>
    <t>PhG9.G.30</t>
  </si>
  <si>
    <t>Bobine 5000sp</t>
  </si>
  <si>
    <t>PhG9.G.31</t>
  </si>
  <si>
    <t>Double bobine d'induction</t>
  </si>
  <si>
    <t>ChG4.06.Bobines d'induction</t>
  </si>
  <si>
    <t>Bobines de Helmhotz sur support</t>
  </si>
  <si>
    <t>PhG9.H.35</t>
  </si>
  <si>
    <t>Jauge de contrainte</t>
  </si>
  <si>
    <t>PhG1.A.JaugeContr</t>
  </si>
  <si>
    <t>Platine de translation Nova à vis (frottement)</t>
  </si>
  <si>
    <t>Balance électronique MKLAB</t>
  </si>
  <si>
    <t>B_Ph_BalanceMKLAB</t>
  </si>
  <si>
    <t>Balance électronique PIONEER</t>
  </si>
  <si>
    <t>B_Ph_PbalancePIONEER</t>
  </si>
  <si>
    <t>Balance électronique HAUS</t>
  </si>
  <si>
    <t>B_Ph_BalanceHAUS</t>
  </si>
  <si>
    <t>Balance électronique VWR</t>
  </si>
  <si>
    <t>B_Ph_BalanceVWR</t>
  </si>
  <si>
    <t>Acceléromètre 3 axes ADLX355</t>
  </si>
  <si>
    <t>ENSC 488</t>
  </si>
  <si>
    <t>Acceléromètre didactique maison</t>
  </si>
  <si>
    <t>M_Ph_AcceleroDida</t>
  </si>
  <si>
    <t>Microphone</t>
  </si>
  <si>
    <t>PhG6.D.07</t>
  </si>
  <si>
    <t>1 + ampli</t>
  </si>
  <si>
    <t>Switch (double interrupteur)</t>
  </si>
  <si>
    <t>Diode de redressement</t>
  </si>
  <si>
    <t>PhG11.B.10</t>
  </si>
  <si>
    <t>LC pour diapason</t>
  </si>
  <si>
    <t>Système rotatif pour mesure de moment d’inertie</t>
  </si>
  <si>
    <t>PhG1.C.Rotation.1/2</t>
  </si>
  <si>
    <t>Vibreurs</t>
  </si>
  <si>
    <t>PhG1.A.Vibr</t>
  </si>
  <si>
    <t>Boite de ressorts</t>
  </si>
  <si>
    <t>PhG1.B.06</t>
  </si>
  <si>
    <t>Chronomètre de poche</t>
  </si>
  <si>
    <t>Fourches optiques+ alim</t>
  </si>
  <si>
    <t>Chronomètre de table</t>
  </si>
  <si>
    <t>Tachymètre optique et mécanique</t>
  </si>
  <si>
    <t>PhG1.A.Tachy</t>
  </si>
  <si>
    <t>Stroboscope</t>
  </si>
  <si>
    <t>Caméra rapide</t>
  </si>
  <si>
    <t>PhG1.CamRap</t>
  </si>
  <si>
    <t>M_Ph_Gopro</t>
  </si>
  <si>
    <t>Support élévateur à vis (grand)</t>
  </si>
  <si>
    <t>Support élévateur à vis (petit)</t>
  </si>
  <si>
    <t>Pinces 2 doigts</t>
  </si>
  <si>
    <t>Pinces 3 doigts</t>
  </si>
  <si>
    <t>Tiges acier</t>
  </si>
  <si>
    <t>Poulies</t>
  </si>
  <si>
    <t>Mètre ruban</t>
  </si>
  <si>
    <t>Ruban téflon</t>
  </si>
  <si>
    <t>Flexi (gros ressort ondes longitudinales)</t>
  </si>
  <si>
    <t>PhG4.F.Diapason</t>
  </si>
  <si>
    <t>B_Ph_ResHelmholtz</t>
  </si>
  <si>
    <t>Haut-parleurs</t>
  </si>
  <si>
    <t>PhG04.F.Enceinte</t>
  </si>
  <si>
    <t>Microphones électret à col rigide</t>
  </si>
  <si>
    <t>PhG04.F.MicelectretV1</t>
  </si>
  <si>
    <t>Sonomètre</t>
  </si>
  <si>
    <t>PhG04.F.Sonometre.2</t>
  </si>
  <si>
    <t>Rail Moduson Jeulin</t>
  </si>
  <si>
    <t>Rail courbe Moduson Jeulin</t>
  </si>
  <si>
    <t>PhG04.G.USJeulin.10/18</t>
  </si>
  <si>
    <t>Malette sondes ultrason GAMPT</t>
  </si>
  <si>
    <t>M_Ph_USGampt</t>
  </si>
  <si>
    <t>Ensemble « Echographie et mesure de célérité du son »</t>
  </si>
  <si>
    <t>B_Ph_GamptEcho</t>
  </si>
  <si>
    <t>Barre de roche</t>
  </si>
  <si>
    <t>Pressiomètre sordalab</t>
  </si>
  <si>
    <t>Ensemble « Micro de mesure »</t>
  </si>
  <si>
    <t>Banc mécanique Doppler Jeulin</t>
  </si>
  <si>
    <t>Cuve pour acousto-optique</t>
  </si>
  <si>
    <t>Alim cuve acousto-optique Leybold (2 parties)</t>
  </si>
  <si>
    <t>PhG04.G.DiffAcouOpt</t>
  </si>
  <si>
    <t>Boite de pipettes Pasteur</t>
  </si>
  <si>
    <t>Alim boitier échographie</t>
  </si>
  <si>
    <t>PhG04.USGamptEchoGen</t>
  </si>
  <si>
    <t>Mesure écoulement par Doppler acoustique</t>
  </si>
  <si>
    <t>B_Ph_UsGamptDoppler</t>
  </si>
  <si>
    <t>Alim boitier vélocimétrie Doppler</t>
  </si>
  <si>
    <t>Boite de masses</t>
  </si>
  <si>
    <t>Cubes métalliques pour calorimétrie</t>
  </si>
  <si>
    <t>Calorimètre avec résistance chauffante</t>
  </si>
  <si>
    <t>PhG4.G.35</t>
  </si>
  <si>
    <t>Vase Dewar PIERRON (calorimètre)</t>
  </si>
  <si>
    <t>PhG4.H.34</t>
  </si>
  <si>
    <t>Vase Dewar (petit)</t>
  </si>
  <si>
    <t>Résistance chauffante pour Dewar</t>
  </si>
  <si>
    <t>Ensemble " Surfusion de l'étain "</t>
  </si>
  <si>
    <t>PhG4.J.41</t>
  </si>
  <si>
    <t>Accessoires onde centimétrique Nova</t>
  </si>
  <si>
    <t>PhG03.E.OndeCent</t>
  </si>
  <si>
    <t>Trépied pour VidéoCom</t>
  </si>
  <si>
    <t>Accessoires calorimètre</t>
  </si>
  <si>
    <t>Ensemble Franck et Hertz</t>
  </si>
  <si>
    <t>PhG10.I.F&amp;H</t>
  </si>
  <si>
    <t>Déviation d'électrons</t>
  </si>
  <si>
    <t>Alim haute tension</t>
  </si>
  <si>
    <t>PhG10.J.DiffElec</t>
  </si>
  <si>
    <t>Boitier d’acquisition FOXY</t>
  </si>
  <si>
    <t>B_Ph_Foxy</t>
  </si>
  <si>
    <t>Thermomètre de précision TD121 (Pt100)</t>
  </si>
  <si>
    <t>PhG6.N.TD121</t>
  </si>
  <si>
    <t>PhG6.N.TD242</t>
  </si>
  <si>
    <t>Ensemble « Etalonnage de capteurs de température »</t>
  </si>
  <si>
    <t>B_Ph_MesTemp</t>
  </si>
  <si>
    <t>Thermocouple didactique</t>
  </si>
  <si>
    <t>PhG6.N.ThDemo.1</t>
  </si>
  <si>
    <t>Cuve parallélépipédique</t>
  </si>
  <si>
    <t>Eprouvette 1L</t>
  </si>
  <si>
    <t>Bécher 3L</t>
  </si>
  <si>
    <t>Alimentation haute tension FREDERIKSEN 1</t>
  </si>
  <si>
    <t>PhG10.J.AlimHT.3</t>
  </si>
  <si>
    <t>Chauffe ballon</t>
  </si>
  <si>
    <t>Aimants droit</t>
  </si>
  <si>
    <t>Solénoïde 370sp</t>
  </si>
  <si>
    <t>PhG9.Solenoide1A</t>
  </si>
  <si>
    <t>Solénoïde 700sp/m</t>
  </si>
  <si>
    <t>PhG9.Solenoide5A</t>
  </si>
  <si>
    <t>Barreau de cuivre pour conductivité</t>
  </si>
  <si>
    <t>Tube de cuivre pour écrantage</t>
  </si>
  <si>
    <t>ENSC 498</t>
  </si>
  <si>
    <t>Ensemble aimant à entrefer variable</t>
  </si>
  <si>
    <t>PhG9.11</t>
  </si>
  <si>
    <t>Serre-joint</t>
  </si>
  <si>
    <t>Viscosimètre de Couette cylindrique</t>
  </si>
  <si>
    <t>PhG2.C.12</t>
  </si>
  <si>
    <t>Jauge niveau d’eau capacitive</t>
  </si>
  <si>
    <t>PhG03.JaugeCapa</t>
  </si>
  <si>
    <t>Thermomètre IR Fluke</t>
  </si>
  <si>
    <t>PhG6.N.ThermoIR</t>
  </si>
  <si>
    <t>Caméra IR</t>
  </si>
  <si>
    <t>PhG6.N.TiS20</t>
  </si>
  <si>
    <t>Banc test emission thermique</t>
  </si>
  <si>
    <t>PhG6.N.BancThermo</t>
  </si>
  <si>
    <t>Pressiomètre Jeulin</t>
  </si>
  <si>
    <t>PhG6.PressioJeulin</t>
  </si>
  <si>
    <t>Gants protection chaud</t>
  </si>
  <si>
    <t>Ensemble « Température de Curie »</t>
  </si>
  <si>
    <t>ENSC 482</t>
  </si>
  <si>
    <t>ensemble chute de bille (bille + mousse)</t>
  </si>
  <si>
    <t>Fluxmetre pour effet d'écran</t>
  </si>
  <si>
    <t>Platine de translation rapide</t>
  </si>
  <si>
    <t>ENSC 489</t>
  </si>
  <si>
    <t>Mousse acoustique</t>
  </si>
  <si>
    <t>Pendules couplés</t>
  </si>
  <si>
    <t>PhG1.C.PendCoupl</t>
  </si>
  <si>
    <t>Tiges de couplage pour pendules couplés</t>
  </si>
  <si>
    <t>Réglets métalliques 50cm</t>
  </si>
  <si>
    <t>Réglets métalliques 1m</t>
  </si>
  <si>
    <t>PhG04.G.USNOVA</t>
  </si>
  <si>
    <t>Ampli pour pendule</t>
  </si>
  <si>
    <t>B_Ph_Amplipend</t>
  </si>
  <si>
    <t>Colonnes pour effet Venturi</t>
  </si>
  <si>
    <t>PhG2.Venturi</t>
  </si>
  <si>
    <t>Tube SF6 point critique</t>
  </si>
  <si>
    <t>PhG4.SF6critique</t>
  </si>
  <si>
    <t>métronome + canettes</t>
  </si>
  <si>
    <t>Pressiomètre à volume (déplacement)</t>
  </si>
  <si>
    <t>Support élévateur à crémaillère</t>
  </si>
  <si>
    <t>Potences</t>
  </si>
  <si>
    <t>Roue de vélo</t>
  </si>
  <si>
    <t>Pendule de torsion</t>
  </si>
  <si>
    <t>Bobine de cuivre à immerger</t>
  </si>
  <si>
    <t>PhG6.N.BobThermo</t>
  </si>
  <si>
    <t>Boite Fluxmètre pour aimant</t>
  </si>
  <si>
    <t>Tube de Quincke</t>
  </si>
  <si>
    <t>Boite semi-conducteur pour effet Hall</t>
  </si>
  <si>
    <t>PhG9.Effet_Hall</t>
  </si>
  <si>
    <t>Rideau noir pour chaine masse-ressort</t>
  </si>
  <si>
    <t>PhG2.D.AnemfilC</t>
  </si>
  <si>
    <t>Pompe à membrane pour pressiomètre</t>
  </si>
  <si>
    <t>PhG2.StationPression</t>
  </si>
  <si>
    <t>Pressiomètre à membrane</t>
  </si>
  <si>
    <t>B_Ph_PressionMembrane</t>
  </si>
  <si>
    <t>Bouilloire</t>
  </si>
  <si>
    <t>PhG4.J.45</t>
  </si>
  <si>
    <t>Gel pour ultrasons</t>
  </si>
  <si>
    <t>Petit Peltier de démo</t>
  </si>
  <si>
    <t>Bolomètre</t>
  </si>
  <si>
    <t>Plaque chauffante</t>
  </si>
  <si>
    <t>Aimant néodyme</t>
  </si>
  <si>
    <t>boite dédiée</t>
  </si>
  <si>
    <t>Ensemble capillarité</t>
  </si>
  <si>
    <t>ENSC 469.01</t>
  </si>
  <si>
    <t>Boite dédiée</t>
  </si>
  <si>
    <t>Moteur Stirling + accesoires</t>
  </si>
  <si>
    <t>PhG4.E.19</t>
  </si>
  <si>
    <t>Caisse dédiée</t>
  </si>
  <si>
    <t>Soufflerie et accessoires</t>
  </si>
  <si>
    <t>Bain thermostaté LAUDA</t>
  </si>
  <si>
    <t>Electroaimant et pièces polaires</t>
  </si>
  <si>
    <t>Balance de Watt</t>
  </si>
  <si>
    <t>Banc hyperfréquence ORITEL + accessoires</t>
  </si>
  <si>
    <t>Cuve à onde</t>
  </si>
  <si>
    <t>Hors Caisse</t>
  </si>
  <si>
    <t>Tube pour capillaires</t>
  </si>
  <si>
    <t>Teslamètre Frederiksen</t>
  </si>
  <si>
    <t>PhG9.I.40</t>
  </si>
  <si>
    <t>Domaine</t>
  </si>
  <si>
    <t>électricité</t>
  </si>
  <si>
    <t>Diapo film polypropylène</t>
  </si>
  <si>
    <t>Seleniure de Zinc</t>
  </si>
  <si>
    <t>BX32</t>
  </si>
  <si>
    <t>Ondes</t>
  </si>
  <si>
    <t>BX33</t>
  </si>
  <si>
    <t>Electrocardiogramme</t>
  </si>
  <si>
    <t>BX34</t>
  </si>
  <si>
    <t>Capteur arduino bluetooth</t>
  </si>
  <si>
    <t>BX35</t>
  </si>
  <si>
    <t>N° Collecte</t>
  </si>
  <si>
    <t>Notice</t>
  </si>
  <si>
    <t>Tube refrigéré + microphone</t>
  </si>
  <si>
    <t>Bobine 200 spires</t>
  </si>
  <si>
    <t>Cable coaxial 50 m</t>
  </si>
  <si>
    <t>RC diffusion thermique</t>
  </si>
  <si>
    <t>BX36</t>
  </si>
  <si>
    <t>Méca optique</t>
  </si>
  <si>
    <t>Plexiglass contrainte</t>
  </si>
  <si>
    <t>BX38</t>
  </si>
  <si>
    <t>Cristal bi réfringence</t>
  </si>
  <si>
    <t>BX39</t>
  </si>
  <si>
    <t>Lame épaisse pléxiglass</t>
  </si>
  <si>
    <t>BX40</t>
  </si>
  <si>
    <t>BX41</t>
  </si>
  <si>
    <t>Méca flu</t>
  </si>
  <si>
    <t>cadre métallique tension superficielle</t>
  </si>
  <si>
    <t>BX42</t>
  </si>
  <si>
    <t>Paquet de riz</t>
  </si>
  <si>
    <t>BX43</t>
  </si>
  <si>
    <t>cuve polarimetrie</t>
  </si>
  <si>
    <t>BX44</t>
  </si>
  <si>
    <t>Meca flu</t>
  </si>
  <si>
    <t>viscosimetre de Couette</t>
  </si>
  <si>
    <t>BX45</t>
  </si>
  <si>
    <t>Thermique</t>
  </si>
  <si>
    <t>Valise conduction thermique</t>
  </si>
  <si>
    <t>BX47</t>
  </si>
  <si>
    <t>Thermometre jeulin</t>
  </si>
  <si>
    <t>BX48</t>
  </si>
  <si>
    <t>BX49</t>
  </si>
  <si>
    <t>Seringue et aiguille</t>
  </si>
  <si>
    <t>BX50</t>
  </si>
  <si>
    <t>Méca</t>
  </si>
  <si>
    <t>Cylindre pvc creux</t>
  </si>
  <si>
    <t>BX51</t>
  </si>
  <si>
    <t>Cylindre pvc plein</t>
  </si>
  <si>
    <t>BX52</t>
  </si>
  <si>
    <t>Gaussmètre avec sonde axiale</t>
  </si>
  <si>
    <t>PhG7.A.09/07</t>
  </si>
  <si>
    <t>plaque en bois Venturi</t>
  </si>
  <si>
    <t>alimentation effet photoélectrique</t>
  </si>
  <si>
    <t>PhO1bis.F.alim.spec7</t>
  </si>
  <si>
    <t>Ensemble « Expérience du corps noir » + Ampli µV pour corps noir</t>
  </si>
  <si>
    <t>balance capacitive 3 électrodes + jeu de masses</t>
  </si>
  <si>
    <t>balance capacitive petite</t>
  </si>
  <si>
    <t>Quantité</t>
  </si>
  <si>
    <t>Plan incliné pour l’étude des frottements + 3 plaques</t>
  </si>
  <si>
    <t>2 dorées + 6 noires</t>
  </si>
  <si>
    <t>Bifurcateur mécanique + 4 billes</t>
  </si>
  <si>
    <t>masse de stabilisation chaîne masse ressort</t>
  </si>
  <si>
    <t>Boule pendule de Faucault</t>
  </si>
  <si>
    <t>Quantité 2026</t>
  </si>
  <si>
    <t>Boussole + support</t>
  </si>
  <si>
    <t>Lots de masses</t>
  </si>
  <si>
    <t>4  (3 pendules simples et 1 pendules couplés)</t>
  </si>
  <si>
    <t>PhG1.Strobo.2</t>
  </si>
  <si>
    <t>Caméra GOPRO + 2 batteries + chargeur</t>
  </si>
  <si>
    <t>Laser multifaisceau</t>
  </si>
  <si>
    <t>Balles de pingpong</t>
  </si>
  <si>
    <t>plaque frottement fluide pendule</t>
  </si>
  <si>
    <t>Boite 3 diapasons + marteau acoustique + masselottes</t>
  </si>
  <si>
    <t xml:space="preserve"> Boite résonateurs de Helmholtz + accessoires</t>
  </si>
  <si>
    <t>Petit haut-parleur avec miroir</t>
  </si>
  <si>
    <t>PhG04.HautParlMir.1</t>
  </si>
  <si>
    <t>Boite ultrason Jeulin (2 émetteurs +3 récepteurs)</t>
  </si>
  <si>
    <t>casque anti-bruit</t>
  </si>
  <si>
    <t>PhG8.TslaFred</t>
  </si>
  <si>
    <t>Boite d’adaptateurs pour tubes flexibles</t>
  </si>
  <si>
    <t>B_Ph_UsGamptDopGen</t>
  </si>
  <si>
    <t>Tube en boucle (convection)</t>
  </si>
  <si>
    <t>Micro</t>
  </si>
  <si>
    <t>PHG04.F.MicatM61</t>
  </si>
  <si>
    <t>Dynamomètres</t>
  </si>
  <si>
    <t>PhG1.AdynVert.4/PhG1.AdynVert.5/PhG1.C.11.2/3</t>
  </si>
  <si>
    <t>1 (5N), 1 (1N), 1 (0,1N)</t>
  </si>
  <si>
    <t>poire</t>
  </si>
  <si>
    <t>règlets plastiques</t>
  </si>
  <si>
    <t>Accessoires pour pendules couplés</t>
  </si>
  <si>
    <t>ChG3.11</t>
  </si>
  <si>
    <t>ChG3.06</t>
  </si>
  <si>
    <t>Tube double U + accessoires</t>
  </si>
  <si>
    <t>Bouteille de vin</t>
  </si>
  <si>
    <t>Vase Dewar pied rond</t>
  </si>
  <si>
    <t>PhO4.H.35</t>
  </si>
  <si>
    <t>Gourde</t>
  </si>
  <si>
    <t>Sèche cheveux</t>
  </si>
  <si>
    <t>PhG10.J.DevElectron.5</t>
  </si>
  <si>
    <t>Diffraction d’électrons</t>
  </si>
  <si>
    <t>PhG10.J.DevElectron.1</t>
  </si>
  <si>
    <t>Planche en bois pour module d’Young</t>
  </si>
  <si>
    <t>boite lanceur + 6 fourches + boitier chute libre</t>
  </si>
  <si>
    <t>JBD</t>
  </si>
  <si>
    <t>Vase de mariotte petit pour Rayleigh Plateau</t>
  </si>
  <si>
    <t>Ensemble thermomètres de précisions TD242 (2 sondes K + 1 lecteur)</t>
  </si>
  <si>
    <t>Bouteille huile de silicone</t>
  </si>
  <si>
    <t>Plaque Rayleigh Taylor</t>
  </si>
  <si>
    <t>Ensemble  Viscosimètre de Ubeholde (lecteur,support,poire,tuyau et viscosimètre)</t>
  </si>
  <si>
    <t>1 et brûleur supplémentaire</t>
  </si>
  <si>
    <t>Solenoide</t>
  </si>
  <si>
    <t>PhG9.I.42</t>
  </si>
  <si>
    <t>Paire de bobine de Helmholtz</t>
  </si>
  <si>
    <t>PhG04.F.Micelectret.xx</t>
  </si>
  <si>
    <t>Fluxmètre malette maison (2 petits et un grand)</t>
  </si>
  <si>
    <t>Boite Ultrason NOVA (4 émetteurs + 2 récepteurs)</t>
  </si>
  <si>
    <t>supports en bois</t>
  </si>
  <si>
    <t>caisse effet photoélectrique</t>
  </si>
  <si>
    <t>chute aimants 5 tubes</t>
  </si>
  <si>
    <t>PhG9.J.50</t>
  </si>
  <si>
    <t xml:space="preserve"> Etui Tube de Venturi et pressiomètre à déplacement</t>
  </si>
  <si>
    <t>réseau ultrasons + platine de rotation +moteur</t>
  </si>
  <si>
    <t>2 dopées + 4 intrinsèques</t>
  </si>
  <si>
    <t>Boites billes acier pour viscosimétrie</t>
  </si>
  <si>
    <t>éprouvette pour viscosimétrie</t>
  </si>
  <si>
    <t>Support plaquette effet Hall</t>
  </si>
  <si>
    <t>cocotte en verre</t>
  </si>
  <si>
    <t>Anneau de du Nouy</t>
  </si>
  <si>
    <t>Aimant de calibration</t>
  </si>
  <si>
    <t>Bac de rétention blanc</t>
  </si>
  <si>
    <t>Jerican effet Venturi</t>
  </si>
  <si>
    <t>Boite de petites masses en bois</t>
  </si>
  <si>
    <t>statif courant de Faucault (controle non destructif)</t>
  </si>
  <si>
    <t>Plaque tournante goniomètre</t>
  </si>
  <si>
    <t>plaques métalliques</t>
  </si>
  <si>
    <t>PhGO3.E.HF.Oritel/ PhG04.G.USNova8 et 12</t>
  </si>
  <si>
    <t>Petit haut parleur aimantable</t>
  </si>
  <si>
    <t>Petit bain thermostaté Julabo</t>
  </si>
  <si>
    <t>solenoïde 700sp</t>
  </si>
  <si>
    <t>PhG9.Solenoides1A.1</t>
  </si>
  <si>
    <t>tube en cuivre creux pour écrantage</t>
  </si>
  <si>
    <t>Trépied articulé</t>
  </si>
  <si>
    <t>Noix orientables (autres connecteurs)</t>
  </si>
  <si>
    <t>Pendules simples</t>
  </si>
  <si>
    <t>Moteur de soufflerie + alim</t>
  </si>
  <si>
    <t>Barre thermique calorifugée</t>
  </si>
  <si>
    <t>Bain thermostaté Julabo</t>
  </si>
  <si>
    <t xml:space="preserve">Electroaimant  </t>
  </si>
  <si>
    <t>potence chute libre</t>
  </si>
  <si>
    <t>JBD ?</t>
  </si>
  <si>
    <t>guide d’onde acoustique</t>
  </si>
  <si>
    <t>Lame semi-réfléchissante</t>
  </si>
  <si>
    <t>FENTE avec déplacement µmétrique affichage numérique</t>
  </si>
  <si>
    <t>Diapo pour filtrage spatial</t>
  </si>
  <si>
    <t>Trou 1 mm Thorlabs</t>
  </si>
  <si>
    <t>Prisme</t>
  </si>
  <si>
    <t>Valises composants électroniques 1</t>
  </si>
  <si>
    <t>AOP simple</t>
  </si>
  <si>
    <t>.2, .3, .4, .8</t>
  </si>
  <si>
    <t>AOP x2</t>
  </si>
  <si>
    <t>.1, .5, .6</t>
  </si>
  <si>
    <t>.2, .3, .4</t>
  </si>
  <si>
    <t>.2, .3</t>
  </si>
  <si>
    <t>.3, .4</t>
  </si>
  <si>
    <t>.2, .5, .6, .7</t>
  </si>
  <si>
    <t>.2, .3, .4, .6</t>
  </si>
  <si>
    <t>.1, .5</t>
  </si>
  <si>
    <t>Potentiomètre et décades</t>
  </si>
  <si>
    <t>Valises composants électroniques 2</t>
  </si>
  <si>
    <t>Carte double puits</t>
  </si>
  <si>
    <t>Carte électonique maison</t>
  </si>
  <si>
    <t>.1, .2, .3</t>
  </si>
  <si>
    <t>Adaptateur BNC/Banane/fils</t>
  </si>
  <si>
    <t>Ligne à retard</t>
  </si>
  <si>
    <t>Carte non linéarité</t>
  </si>
  <si>
    <t>Carte électronique maison</t>
  </si>
  <si>
    <t>Valises composants électroniques 3</t>
  </si>
  <si>
    <t>Boîtes de fils</t>
  </si>
  <si>
    <t>NOMBRE</t>
  </si>
  <si>
    <t>PREPARATION</t>
  </si>
  <si>
    <t>ACOUSTIQUE</t>
  </si>
  <si>
    <t>Dispositif Didalab PED 023 pour la mesure de la vitesse des ultrasons dans l’eau avec bloc Dural 20 cm</t>
  </si>
  <si>
    <t>Enceinte en bois avec Haut-Parleur Monacor SPH 135 TC</t>
  </si>
  <si>
    <t>Emetteur d’ultrasons (référence US 40) de marque électrome</t>
  </si>
  <si>
    <t>Générateur de salve EME 40 de marque électrome</t>
  </si>
  <si>
    <t>Haut-Parleur Monacor nu SPH 135 TC</t>
  </si>
  <si>
    <t>Microphone sensible MDT 457 B</t>
  </si>
  <si>
    <t>Plateau Moduson Jeulin, réf. 223 008 en deux parties pour l’étude du rayonnement d’un émetteur à ultrasons</t>
  </si>
  <si>
    <t>Récepteur d’ultrasons (référence US 40) de marque  électrome</t>
  </si>
  <si>
    <t>Sonomètre Cirrus Optimus CR-162-C</t>
  </si>
  <si>
    <t>Tube dural de section carrée de 1,2 cm de côté et de 40 cm de long pour une expérience de propagation guidée des ultrasons avec un embout de sélection de mode</t>
  </si>
  <si>
    <t>APPAREILS</t>
  </si>
  <si>
    <t>Alimentation 12V/100W pour lampe QI avec son câble d’alimentation</t>
  </si>
  <si>
    <t xml:space="preserve">Amplificateur Pierron Geneboost 0-200 kHz/1A </t>
  </si>
  <si>
    <t>Barrière photoélectrique Pasco ME-9204B sur support à tige + Smart Timer Pasco ME-8930 avec son transformateur et son câble d'alimentation</t>
  </si>
  <si>
    <t>GBF à synthèse numérique directe Instek AFG 2112 + câble d’alimentation</t>
  </si>
  <si>
    <t>GBF à synthèse numérique directe Siglent SDG 1032X</t>
  </si>
  <si>
    <t>Multimètre Keithley 2000 + cordon d’alimentation</t>
  </si>
  <si>
    <t>Multimètre Francaise d'instrumentation FI 919X + Thermocouple</t>
  </si>
  <si>
    <t>Platine disque Technics SL 1200 MK2</t>
  </si>
  <si>
    <t>Smartphone LG G4 (appareil photo HS) + 1 Cable Micro USB  + 1 chargeur</t>
  </si>
  <si>
    <t>Sonde différentielle Micsig DP 10007</t>
  </si>
  <si>
    <t>Télémètre Laser Bosch Zamo</t>
  </si>
  <si>
    <t>Télémètre Ultrasons Centigraff SW 104J</t>
  </si>
  <si>
    <t xml:space="preserve">Teslamètre deux axes MCP TM 206 </t>
  </si>
  <si>
    <t>Wattmètre ISW 8000 + cordon d’alimentation</t>
  </si>
  <si>
    <t>COMPOSANT</t>
  </si>
  <si>
    <t>Ampli Op 081 dans support enfichable sur plaque EL 1560</t>
  </si>
  <si>
    <t>Barrière photo électrique Electrome</t>
  </si>
  <si>
    <t>Circuit logique 4066</t>
  </si>
  <si>
    <t xml:space="preserve">Condensateur 3,3 nF enfichable sur plaque EL 1560 </t>
  </si>
  <si>
    <t xml:space="preserve">Condensateur 0,1 µF enfichable sur plaque EL 1560 </t>
  </si>
  <si>
    <t>Condensateur électrochimique 100 µF enfichable sur plaque EL 1560</t>
  </si>
  <si>
    <t>Malette divers Arduino  (1 Arduino UNO + Câble USB + Chargeur USB + 1 plaque de montage rapide + 1 Thermistance NCT 103 AF+ 1 capteur de pression + 15 câbles mâle-mâle + 3 LED + 2 interrupteurs + 3 condensateurs 0,22 μF ; 0,33 μF ; 0,47 μF + 1 potentiomètre 1 kΩ + 7 résistances 2x100 Ω ; 2x1 kΩ ; 1,2 MΩ ; 6,8 MΩ ; 10 MΩ)</t>
  </si>
  <si>
    <t>multiplieurs analogiques AD 633 JN</t>
  </si>
  <si>
    <t>Plaques porte composants Didalab EL 1560 écart 38 mm</t>
  </si>
  <si>
    <t>Potentiomètre monotour 220 Ω</t>
  </si>
  <si>
    <t>Potentiomètre multitours (10 tours) de 10 kΩ</t>
  </si>
  <si>
    <t>Potentiomètres multitours (10 tours) de 100 kΩ</t>
  </si>
  <si>
    <t>Quartz 32768 Hz</t>
  </si>
  <si>
    <t xml:space="preserve">Résistance 120 Ω dans support enfichable sur plaque EL 1560 </t>
  </si>
  <si>
    <t xml:space="preserve">Résistance 1 kΩ dans support enfichable sur plaque EL 1560 </t>
  </si>
  <si>
    <t>Résistance 10 kΩ dans support enfichable sur plaque EL 1560</t>
  </si>
  <si>
    <t xml:space="preserve">Résistance 100 kΩ dans support enfichable sur plaque EL 1560 </t>
  </si>
  <si>
    <t xml:space="preserve">Résistance 1 MΩ dans support enfichable sur plaque EL 1560 </t>
  </si>
  <si>
    <t>Résistances de platine Pt100 classe A montée en 4 fils</t>
  </si>
  <si>
    <t>Résistance de puissance non inductive 10 Ω sur dissipateur</t>
  </si>
  <si>
    <t>Sonde de marque Ateliers Pekli  pour fluxmètre (NS = 2000 cm2)</t>
  </si>
  <si>
    <t>Thermistances 1 kΩ à 25 °C</t>
  </si>
  <si>
    <t>Thermistance NCT 103 AF à gaine bleue et boitier de connexion noir</t>
  </si>
  <si>
    <t>Transistors MOSFET IRF 830</t>
  </si>
  <si>
    <t>Transistors NPN MJ 15024</t>
  </si>
  <si>
    <t>Transistors PNP MJ 15025</t>
  </si>
  <si>
    <t>Transistor NPN 2N1711</t>
  </si>
  <si>
    <t>ELECTRICITE</t>
  </si>
  <si>
    <r>
      <t xml:space="preserve">Fil de cuivre (L ≈ 3 m, </t>
    </r>
    <r>
      <rPr>
        <sz val="12"/>
        <rFont val="Calibri"/>
        <family val="2"/>
      </rPr>
      <t>Ø</t>
    </r>
    <r>
      <rPr>
        <sz val="12"/>
        <rFont val="Times New Roman"/>
        <family val="1"/>
      </rPr>
      <t xml:space="preserve"> = 1,35 mm) pour étude de la conductivité électrique</t>
    </r>
  </si>
  <si>
    <t>Fil de cuivre de 15 m pour une étude de la dépendance en température de la résistivité</t>
  </si>
  <si>
    <t>Condensateur d'Aepinus Leybold 544 22</t>
  </si>
  <si>
    <t>Condensateur à 2 fils dans un tube en plastique pour la réalisation d’un détecteur de niveau d’eau</t>
  </si>
  <si>
    <t>Petite bobine pouvant être insérée dans le solénoïde Jeulin référence 292 012</t>
  </si>
  <si>
    <t>Solénoïde à double enroulement Jeulin référence 292 012</t>
  </si>
  <si>
    <t xml:space="preserve">Transformateur 24 V/12 V 50 VA Pierron MT 2054 </t>
  </si>
  <si>
    <t>INFORMATIQUE</t>
  </si>
  <si>
    <t>Odinateur portable HP ELITEBOOK + transfo et câble d'alimentation</t>
  </si>
  <si>
    <t>Pot vibrant Frederiksen + 2 règles métalliques de 20 et 30 cm</t>
  </si>
  <si>
    <t>Capteur de rythme cardiaque(LED rouge et photorésistance) dans un tube gris</t>
  </si>
  <si>
    <t>Capteur photo 3 Mpx récupéré sur un dispositif Didalab POF 010 810 hors d’usage</t>
  </si>
  <si>
    <t xml:space="preserve">Laser Melles Griot non polarisé + alimentation + pied </t>
  </si>
  <si>
    <t>Laser Uniphase polarisé + alimentation + pied</t>
  </si>
  <si>
    <t>Nom</t>
  </si>
  <si>
    <t>Prénom</t>
  </si>
  <si>
    <t>Commentaire</t>
  </si>
  <si>
    <t>MP n°</t>
  </si>
  <si>
    <t>Ö</t>
  </si>
  <si>
    <t>Poste</t>
  </si>
  <si>
    <t>N° Inventaire</t>
  </si>
  <si>
    <t>N° Placard</t>
  </si>
  <si>
    <t>Malle n°</t>
  </si>
  <si>
    <t>Année rajout</t>
  </si>
  <si>
    <t>Placard</t>
  </si>
  <si>
    <t>Beaumont</t>
  </si>
  <si>
    <t>Marianne</t>
  </si>
  <si>
    <t>Aaptateur câble banane sécurisée vers banane non sécurisée</t>
  </si>
  <si>
    <t>P0</t>
  </si>
  <si>
    <t>P000.000</t>
  </si>
  <si>
    <t>P000</t>
  </si>
  <si>
    <t>R</t>
  </si>
  <si>
    <t>Monnet</t>
  </si>
  <si>
    <t>Justine</t>
  </si>
  <si>
    <t>26, 27</t>
  </si>
  <si>
    <t>P0 (collection)</t>
  </si>
  <si>
    <t>Ampoule 230 V / 60 W non dépolie à bayonnette + support sur boîte alu</t>
  </si>
  <si>
    <t>26, 28</t>
  </si>
  <si>
    <t>26, 29</t>
  </si>
  <si>
    <t>Sefouni</t>
  </si>
  <si>
    <t>Wayan</t>
  </si>
  <si>
    <t>18, 25, 55</t>
  </si>
  <si>
    <t>2023</t>
  </si>
  <si>
    <t>LP docteur</t>
  </si>
  <si>
    <t>Cutter</t>
  </si>
  <si>
    <t>Noblet</t>
  </si>
  <si>
    <t>Louis</t>
  </si>
  <si>
    <t>general</t>
  </si>
  <si>
    <t>Ficelle</t>
  </si>
  <si>
    <t>P0 (Bureau Tech)</t>
  </si>
  <si>
    <t>Cordon de sécurité (L = 1,00 m) - Fil de terre ver/jaune avec prise secteur</t>
  </si>
  <si>
    <t>Collection</t>
  </si>
  <si>
    <t>P0 (armoire B)</t>
  </si>
  <si>
    <t>Sac en plastique avec sangles</t>
  </si>
  <si>
    <t>17, 46, 56</t>
  </si>
  <si>
    <t>P0 (atelier)</t>
  </si>
  <si>
    <t>Celui qui est à l'atelier peut faire l'affaire, ce serait encore mieux si on en avait un plus grand.</t>
  </si>
  <si>
    <t>Tapis de découpe pour cutter</t>
  </si>
  <si>
    <t>Tuyaux souples (tiroirs) de différentes longueurs et entre 0,5 et 1 cm de diamètre (les tuyaux marrons-jaunes)</t>
  </si>
  <si>
    <t>18, 22, 55</t>
  </si>
  <si>
    <t>Arduino UNO + cordon USB + minis fils + platine</t>
  </si>
  <si>
    <t>P0 (Techniciens)</t>
  </si>
  <si>
    <t>PC Portable DP-PORT 34 - Latitude 5510 - Écran 15,6" LCD - Intel Core i5 (10th Gen) i5-10210U - 4 Coeurs  1,7 GHz à 4,2 GHz - 8 Go DDR4 SDRAM - 512 Go SSD - Lecteur carte µSD - Adaptateur USB C vers VGA - Alim. avec connecteur USB type C  + Alim. avec fiche ronde - Windows 10 Pro 64 bits → Windows 11 installé le 11 02 26 - 3 USB A 3.2 - 1 USB C - HDMI</t>
  </si>
  <si>
    <t>PC Portable DP-PORT 35 - Latitude 5510 - Écran 15,6" LCD - Intel Core i5 (10th Gen) i5-10210U - 4 Coeurs  1,7 GHz à 4,2 GHz - 8 Go DDR4 SDRAM - 512 Go SSD - Lecteur carte µSD - Adaptateur USB C vers VGA - Alim. avec connecteur USB type C  + Alim. avec fiche ronde - Windows 10 Pro 64 bits → Windows 11 installé le 11 02 26 - 3 USB A 3.2 - 1 USB C - HDMI</t>
  </si>
  <si>
    <t>P0 collection</t>
  </si>
  <si>
    <t>Billoir</t>
  </si>
  <si>
    <t>Barre de cuivre calorifugée et thermostats pour mesure conductivité thermique</t>
  </si>
  <si>
    <t>P0.2</t>
  </si>
  <si>
    <t>P000.002</t>
  </si>
  <si>
    <t>P0.5</t>
  </si>
  <si>
    <t>P000.005</t>
  </si>
  <si>
    <t>P0.13</t>
  </si>
  <si>
    <t>P000.013</t>
  </si>
  <si>
    <t>ETPCb * Thermomètre à liquide rouge -10°/60° C division 0,5° P102.43/2</t>
  </si>
  <si>
    <t>P0.19  P99.12/2  P96.21</t>
  </si>
  <si>
    <t xml:space="preserve">P000.019 </t>
  </si>
  <si>
    <t>P0.20</t>
  </si>
  <si>
    <t>P000.020</t>
  </si>
  <si>
    <t>ECGRb * Boîtier "mesure de vitesse" (Manomètre différentiel pour tube de Pitot)</t>
  </si>
  <si>
    <t>TUBKb * Bain thermostaté RM6 - T° de 0° à 100 °C</t>
  </si>
  <si>
    <t>P0.25</t>
  </si>
  <si>
    <t>P000.025</t>
  </si>
  <si>
    <t>P0.28</t>
  </si>
  <si>
    <t>P000.028</t>
  </si>
  <si>
    <t>O.470 &amp; 00004352</t>
  </si>
  <si>
    <t>P0.52</t>
  </si>
  <si>
    <t>P000.052</t>
  </si>
  <si>
    <t>P0.63/</t>
  </si>
  <si>
    <t>P000.063/</t>
  </si>
  <si>
    <t>P0.63/1</t>
  </si>
  <si>
    <t>ENS PE 06/07</t>
  </si>
  <si>
    <t>P0.70/2</t>
  </si>
  <si>
    <t>P000.070/</t>
  </si>
  <si>
    <t>ENS PE 06/08</t>
  </si>
  <si>
    <t>P0.70/3</t>
  </si>
  <si>
    <t>M.227</t>
  </si>
  <si>
    <t>P0.71</t>
  </si>
  <si>
    <t>P000.071</t>
  </si>
  <si>
    <t>Moteur asynchrone démonté</t>
  </si>
  <si>
    <t>Leroy-Somer</t>
  </si>
  <si>
    <t>P0.72</t>
  </si>
  <si>
    <t>RAJOUT !</t>
  </si>
  <si>
    <t>P000.072</t>
  </si>
  <si>
    <t>P0.73</t>
  </si>
  <si>
    <t>P000.073</t>
  </si>
  <si>
    <t>P0.74</t>
  </si>
  <si>
    <t>P000.074</t>
  </si>
  <si>
    <t>P0.86/2</t>
  </si>
  <si>
    <t>P000.086/</t>
  </si>
  <si>
    <t>13.80 &amp; 13.74</t>
  </si>
  <si>
    <t>P0.92/1 &amp; 2</t>
  </si>
  <si>
    <t>P000.092/</t>
  </si>
  <si>
    <t>Alimentation AC &amp; DC modèle ISOSEC1 - 0 à 230 V / 3 A</t>
  </si>
  <si>
    <t>P0.104/1</t>
  </si>
  <si>
    <t>P000.104/</t>
  </si>
  <si>
    <t>P0.104/2</t>
  </si>
  <si>
    <t>10.162</t>
  </si>
  <si>
    <t>P1.5</t>
  </si>
  <si>
    <t>P001.005</t>
  </si>
  <si>
    <t>P001.015</t>
  </si>
  <si>
    <t>ENS PE 99/18</t>
  </si>
  <si>
    <t>P1.15/2</t>
  </si>
  <si>
    <t>P001.015/</t>
  </si>
  <si>
    <t>P1.17/1</t>
  </si>
  <si>
    <t>P001.017/</t>
  </si>
  <si>
    <t>P1.20</t>
  </si>
  <si>
    <t>P001.020</t>
  </si>
  <si>
    <t>Eclairage LED 4000 Lux - modèle Comics Star - Format A4 + alim. 24 Vdc/500 mA</t>
  </si>
  <si>
    <t>PLANISTAR</t>
  </si>
  <si>
    <t>P2.16/2 &amp; 5</t>
  </si>
  <si>
    <t>P002.016/</t>
  </si>
  <si>
    <t>Lanterne LED blanche 15 W (équivalent 100 W halogène) - réglage de luminosité + Alim. 36 V/ 2A</t>
  </si>
  <si>
    <t>P2.25/4</t>
  </si>
  <si>
    <t>P002.025/4</t>
  </si>
  <si>
    <t>ENSPE 99/07</t>
  </si>
  <si>
    <t>P3.5</t>
  </si>
  <si>
    <t>P003.005</t>
  </si>
  <si>
    <t>Tableau magnétique avec 1 côté en bois</t>
  </si>
  <si>
    <t>P4.3/1</t>
  </si>
  <si>
    <t>P004.003</t>
  </si>
  <si>
    <t>Accessoires pour tableau magnétique (Cercle gradué + demi-cylindre transparent pour optique géométrique)</t>
  </si>
  <si>
    <t>P4.4</t>
  </si>
  <si>
    <t>P004.004</t>
  </si>
  <si>
    <t>Ensemble optique géométrique magnétique 10 pièces réf. 202094</t>
  </si>
  <si>
    <t>P4.17/2</t>
  </si>
  <si>
    <t>P004.017</t>
  </si>
  <si>
    <t>Bornet</t>
  </si>
  <si>
    <t>Marie</t>
  </si>
  <si>
    <t>P4.18</t>
  </si>
  <si>
    <t>P004.018</t>
  </si>
  <si>
    <t>ENS PE 95/14</t>
  </si>
  <si>
    <t>P5.2</t>
  </si>
  <si>
    <t>P005.002</t>
  </si>
  <si>
    <t>P5.3/6</t>
  </si>
  <si>
    <t>P005.003/</t>
  </si>
  <si>
    <t>P5.13/1</t>
  </si>
  <si>
    <t>P005.013/</t>
  </si>
  <si>
    <t>P5.16</t>
  </si>
  <si>
    <t>P005.016</t>
  </si>
  <si>
    <t>P5.19/1</t>
  </si>
  <si>
    <t>P005.019/</t>
  </si>
  <si>
    <t>P5.20</t>
  </si>
  <si>
    <t>P005.020</t>
  </si>
  <si>
    <t>ENS PE 05/06</t>
  </si>
  <si>
    <t>P5.24/1</t>
  </si>
  <si>
    <t>P005.024/</t>
  </si>
  <si>
    <t>P5.29/1 &amp; 4</t>
  </si>
  <si>
    <t>P005.029/</t>
  </si>
  <si>
    <t>P5.35/1 &amp; 7 &amp; 8</t>
  </si>
  <si>
    <t>P005.035</t>
  </si>
  <si>
    <t>10.155/166 &amp; O.529</t>
  </si>
  <si>
    <t>P6.4/3 &amp; 4</t>
  </si>
  <si>
    <t>P006.004/</t>
  </si>
  <si>
    <t>Giraud</t>
  </si>
  <si>
    <t>Maxime</t>
  </si>
  <si>
    <t>17, 31,  36</t>
  </si>
  <si>
    <t>P7.3</t>
  </si>
  <si>
    <t>2024</t>
  </si>
  <si>
    <t>P007.003</t>
  </si>
  <si>
    <t>P7.14</t>
  </si>
  <si>
    <t>P007.014</t>
  </si>
  <si>
    <t>Pile de verre (X12)</t>
  </si>
  <si>
    <t>13.59</t>
  </si>
  <si>
    <t>P7.26</t>
  </si>
  <si>
    <t>P007.026</t>
  </si>
  <si>
    <t>P7.50</t>
  </si>
  <si>
    <t>P007.050</t>
  </si>
  <si>
    <t>O.359</t>
  </si>
  <si>
    <t>P7.53</t>
  </si>
  <si>
    <t>P007.053</t>
  </si>
  <si>
    <t>13.64</t>
  </si>
  <si>
    <t>P7.54</t>
  </si>
  <si>
    <t>P007.054</t>
  </si>
  <si>
    <t>P7.58/2</t>
  </si>
  <si>
    <t>P007.058/</t>
  </si>
  <si>
    <t>P7.59/1</t>
  </si>
  <si>
    <t>P007.059/</t>
  </si>
  <si>
    <t>P7.59/3</t>
  </si>
  <si>
    <t>P7.60/1 &amp; 2</t>
  </si>
  <si>
    <t>P007.060/</t>
  </si>
  <si>
    <t>13.71 &amp; 13.72</t>
  </si>
  <si>
    <t>P7.67</t>
  </si>
  <si>
    <t>P007.067</t>
  </si>
  <si>
    <t>Saide</t>
  </si>
  <si>
    <t>Tristan</t>
  </si>
  <si>
    <t>Film polarisant linéaire Polaroïd (Pochette de  …) - Epaisseur 0,2 mm - Format A4 - Efficacité &gt; 98 %</t>
  </si>
  <si>
    <t>P7.68</t>
  </si>
  <si>
    <t>P007.068</t>
  </si>
  <si>
    <t>P7.70</t>
  </si>
  <si>
    <t>P007.070</t>
  </si>
  <si>
    <t>P7.74</t>
  </si>
  <si>
    <t>P007.074</t>
  </si>
  <si>
    <t>13.107</t>
  </si>
  <si>
    <t>P8.1</t>
  </si>
  <si>
    <t>P008.001</t>
  </si>
  <si>
    <t>P8.11</t>
  </si>
  <si>
    <t>P008.011</t>
  </si>
  <si>
    <t>P9.21/1 &amp; 2</t>
  </si>
  <si>
    <t>P009.021/</t>
  </si>
  <si>
    <t>P10.31/</t>
  </si>
  <si>
    <t>P010.031</t>
  </si>
  <si>
    <t>E.980/E.981</t>
  </si>
  <si>
    <t>P10.33/1</t>
  </si>
  <si>
    <t>P010.033/</t>
  </si>
  <si>
    <t>Prisme Flint Extra-Dense n = 1,7172 à 588 nm - 2 faces polies - Equilatéral de côté 40 mm - Planéité: λ /2 - Réf. A3050</t>
  </si>
  <si>
    <t>P10.43</t>
  </si>
  <si>
    <t>P010.043</t>
  </si>
  <si>
    <t>P10.47</t>
  </si>
  <si>
    <t>P010.047</t>
  </si>
  <si>
    <t>P10.50/</t>
  </si>
  <si>
    <t>P010.050/</t>
  </si>
  <si>
    <t>P10.64</t>
  </si>
  <si>
    <t>P010.064</t>
  </si>
  <si>
    <t>Cuve en verre à faces //- 400 x 30 mm - Hauteur 200 mm ép. 4 mm</t>
  </si>
  <si>
    <t>P10.68/1</t>
  </si>
  <si>
    <t>P010.068/</t>
  </si>
  <si>
    <t>Cuve en Plexiglass à faces //  405 x 257 - Hauteur 220 mm - capacité de 20 L</t>
  </si>
  <si>
    <t>P10.74</t>
  </si>
  <si>
    <t>P010.074</t>
  </si>
  <si>
    <t xml:space="preserve">Miroir métallique </t>
  </si>
  <si>
    <t>P11.29</t>
  </si>
  <si>
    <t>P011.029</t>
  </si>
  <si>
    <t>P11.59/1</t>
  </si>
  <si>
    <t>P011.059/</t>
  </si>
  <si>
    <t>Bosquillon</t>
  </si>
  <si>
    <t>Merlin</t>
  </si>
  <si>
    <t>Filtrage : visualiser en parallèle le plan de Fourier et l'image de l'objet diffractant</t>
  </si>
  <si>
    <t>Miroir semi-reflechissant 50/50</t>
  </si>
  <si>
    <t>Ovio</t>
  </si>
  <si>
    <t>P11.60/1</t>
  </si>
  <si>
    <t>P011.060</t>
  </si>
  <si>
    <t>Miroir plan 100 x 150 ép. 10 mm</t>
  </si>
  <si>
    <t>P11.66</t>
  </si>
  <si>
    <t>P011.066</t>
  </si>
  <si>
    <t>P12.11</t>
  </si>
  <si>
    <t>P012.011</t>
  </si>
  <si>
    <t>Support en bois pour lame de verre - 6 encoches - sur tige + 10 lames en verre 90 x 120 x 1.5 mm</t>
  </si>
  <si>
    <t>P12.42 &amp; 43</t>
  </si>
  <si>
    <t>RRR</t>
  </si>
  <si>
    <t>P012.042 &amp; 43</t>
  </si>
  <si>
    <t>Lames (plaques) de verre 90 x 120 x 1,7 mm</t>
  </si>
  <si>
    <t>P12.43/1 à 9</t>
  </si>
  <si>
    <t>P012.043/</t>
  </si>
  <si>
    <t>P12.49</t>
  </si>
  <si>
    <t>P012.049</t>
  </si>
  <si>
    <t>O.287</t>
  </si>
  <si>
    <t>P15.10/</t>
  </si>
  <si>
    <t>P015.010/</t>
  </si>
  <si>
    <t>P15.28</t>
  </si>
  <si>
    <t>P015.028</t>
  </si>
  <si>
    <t>P15.37</t>
  </si>
  <si>
    <t>P015.037</t>
  </si>
  <si>
    <t>P15.38/1</t>
  </si>
  <si>
    <t>P015.038/</t>
  </si>
  <si>
    <t>P15.41</t>
  </si>
  <si>
    <t>P015.041</t>
  </si>
  <si>
    <t>14.21</t>
  </si>
  <si>
    <t>P16.11</t>
  </si>
  <si>
    <t>P016.011</t>
  </si>
  <si>
    <t>P16.30</t>
  </si>
  <si>
    <t>P016.030</t>
  </si>
  <si>
    <t>P16.34</t>
  </si>
  <si>
    <t>P016.034</t>
  </si>
  <si>
    <t>P16.37/1</t>
  </si>
  <si>
    <t>P016.037/</t>
  </si>
  <si>
    <t>1, 10, 12, 31</t>
  </si>
  <si>
    <t>P16.42</t>
  </si>
  <si>
    <t>P016.042</t>
  </si>
  <si>
    <t>P17.2</t>
  </si>
  <si>
    <t>P017.002</t>
  </si>
  <si>
    <t>mp OPTIQUE</t>
  </si>
  <si>
    <t>P17.10/1</t>
  </si>
  <si>
    <t>P017.010</t>
  </si>
  <si>
    <t>P17.14/2</t>
  </si>
  <si>
    <t>P017.014/</t>
  </si>
  <si>
    <t>ENS PE 08/16</t>
  </si>
  <si>
    <t>P17.15</t>
  </si>
  <si>
    <t>P017.015</t>
  </si>
  <si>
    <t>P17.20/2</t>
  </si>
  <si>
    <t>P017.020/</t>
  </si>
  <si>
    <t>Caméra CCD Caliens-USB - sortie analogique et trigger avec BNC sur cordon :
- 2 polariseurs
- 2 fitres gris D = 0,9
- 1 cordon USB
- 1 cordon USB / BNC (sortie analogique et trigger)
- 1 mallette alu</t>
  </si>
  <si>
    <t>P17.21/2</t>
  </si>
  <si>
    <t>P017.021/</t>
  </si>
  <si>
    <t>P17.23/1 &amp; 2</t>
  </si>
  <si>
    <t>P017.023/</t>
  </si>
  <si>
    <t>P17.22</t>
  </si>
  <si>
    <t>P017.024 → P017.022</t>
  </si>
  <si>
    <t>P17.29/</t>
  </si>
  <si>
    <t>P017.029</t>
  </si>
  <si>
    <t>P18.1</t>
  </si>
  <si>
    <t>P018.001</t>
  </si>
  <si>
    <t>P18.12/</t>
  </si>
  <si>
    <t>P018.012/</t>
  </si>
  <si>
    <t>P18.20</t>
  </si>
  <si>
    <t>P018.020</t>
  </si>
  <si>
    <t>P18.23/2</t>
  </si>
  <si>
    <t>P018.023/</t>
  </si>
  <si>
    <t>ENSPE 94/16</t>
  </si>
  <si>
    <t>P18.28/2</t>
  </si>
  <si>
    <t>P018.028/</t>
  </si>
  <si>
    <t>P18.32/2</t>
  </si>
  <si>
    <t>P018.032/</t>
  </si>
  <si>
    <t>P18.38/1 &amp; 2</t>
  </si>
  <si>
    <t>P018.038/</t>
  </si>
  <si>
    <t>P18.45/2</t>
  </si>
  <si>
    <t>P018.045</t>
  </si>
  <si>
    <t>P18.48/1</t>
  </si>
  <si>
    <t>P018.048/</t>
  </si>
  <si>
    <t>49, 10</t>
  </si>
  <si>
    <t>P18.51/1</t>
  </si>
  <si>
    <t>P018.051/</t>
  </si>
  <si>
    <t>49, 9</t>
  </si>
  <si>
    <t>P18.52/1</t>
  </si>
  <si>
    <t>P018.052/</t>
  </si>
  <si>
    <t>27, 26</t>
  </si>
  <si>
    <t>P25.2/2 &amp; 4 &amp; 5</t>
  </si>
  <si>
    <t>2022</t>
  </si>
  <si>
    <t>P025.002/</t>
  </si>
  <si>
    <r>
      <t xml:space="preserve">Cale en bois 400 x 300 x 40 mm </t>
    </r>
    <r>
      <rPr>
        <b/>
        <sz val="10"/>
        <color rgb="FF0070C0"/>
        <rFont val="Aptos Narrow"/>
        <family val="2"/>
      </rPr>
      <t>→</t>
    </r>
    <r>
      <rPr>
        <b/>
        <sz val="10"/>
        <color rgb="FF0070C0"/>
        <rFont val="Times New Roman"/>
        <family val="1"/>
        <charset val="1"/>
      </rPr>
      <t xml:space="preserve"> Surélever le Trombone de Köenig</t>
    </r>
  </si>
  <si>
    <t>P25.5</t>
  </si>
  <si>
    <t>Dimensions ?!</t>
  </si>
  <si>
    <t>P025.005</t>
  </si>
  <si>
    <t>P29.13/1  &amp; 6</t>
  </si>
  <si>
    <t>P029.0013/</t>
  </si>
  <si>
    <t>P29.15/5  &amp;  6</t>
  </si>
  <si>
    <t>P029.0015/</t>
  </si>
  <si>
    <t>P29.2/2 &amp; 3 &amp; 7</t>
  </si>
  <si>
    <t>P029.002/</t>
  </si>
  <si>
    <t>P29.3/ 2 &amp; 6</t>
  </si>
  <si>
    <t>P029.003/</t>
  </si>
  <si>
    <t>P29.4/1 &amp; 2 &amp; 3</t>
  </si>
  <si>
    <t>P029.004/</t>
  </si>
  <si>
    <t>P29.8/5 &amp; 7</t>
  </si>
  <si>
    <t>P029.008/</t>
  </si>
  <si>
    <t>P29.9/1</t>
  </si>
  <si>
    <t>P029.009/</t>
  </si>
  <si>
    <t>P29.12/3</t>
  </si>
  <si>
    <t>P029.012/</t>
  </si>
  <si>
    <t>P29.22/1 &amp; 2 &amp; 5</t>
  </si>
  <si>
    <t>P029.022/</t>
  </si>
  <si>
    <t>P29.23/12 &amp; 17 &amp; 22</t>
  </si>
  <si>
    <t>P029.023/</t>
  </si>
  <si>
    <t>P29.25/1</t>
  </si>
  <si>
    <t>P029.025/</t>
  </si>
  <si>
    <t>P30</t>
  </si>
  <si>
    <t>P030.000</t>
  </si>
  <si>
    <t>C1477/E583/708</t>
  </si>
  <si>
    <t>P30.21</t>
  </si>
  <si>
    <t>P030.021</t>
  </si>
  <si>
    <t>707</t>
  </si>
  <si>
    <t>P30.22</t>
  </si>
  <si>
    <t>P030.022</t>
  </si>
  <si>
    <t>P30.24</t>
  </si>
  <si>
    <t>P030.024</t>
  </si>
  <si>
    <t>P30.28/1</t>
  </si>
  <si>
    <t>P030.028/</t>
  </si>
  <si>
    <t>P032.011/</t>
  </si>
  <si>
    <t>P32.11/1 &amp; 2</t>
  </si>
  <si>
    <t>P32.14/3  &amp; 4</t>
  </si>
  <si>
    <t>P032.014/</t>
  </si>
  <si>
    <t>P32.16/2</t>
  </si>
  <si>
    <t>P032.016/</t>
  </si>
  <si>
    <t>P32.17/1</t>
  </si>
  <si>
    <t>P032.017/</t>
  </si>
  <si>
    <t>P32.27/2 &amp; 6</t>
  </si>
  <si>
    <t>P032.027/1</t>
  </si>
  <si>
    <t>AIc * Caméra  CMOS 2/3" monochrome  - xiQ modèle MQ022MG-CM - Résolution 2048 (H) x 1080 (v) 170 images/s - Monture C - Cordon USB 3.0 (USB A vers micro B) de 3 mètres + support fileté + 7 cordons* Trigger (Attention: signal Trigger non compatible TTL! Il faut du 0 à 20 V)</t>
  </si>
  <si>
    <t>XIMEA (POLYTEC)</t>
  </si>
  <si>
    <t>P32.29/3 &amp; 7</t>
  </si>
  <si>
    <t>P032.029/</t>
  </si>
  <si>
    <t>P32.31/4  &amp; 7</t>
  </si>
  <si>
    <t>P032.031</t>
  </si>
  <si>
    <t>900/E60/2014/20</t>
  </si>
  <si>
    <t>P32.32/1 &amp; 5</t>
  </si>
  <si>
    <t>P032.032/</t>
  </si>
  <si>
    <t>P32.33/1  &amp; 2</t>
  </si>
  <si>
    <t>P032.033/</t>
  </si>
  <si>
    <t>P32.37/4</t>
  </si>
  <si>
    <t>P032.037/</t>
  </si>
  <si>
    <t>P32.47/2  &amp; 4</t>
  </si>
  <si>
    <t>P032.047/</t>
  </si>
  <si>
    <t xml:space="preserve">iPhone+ CHARGEUR+ cordon ( + fisheye (lentille) </t>
  </si>
  <si>
    <t>P32.50/1</t>
  </si>
  <si>
    <t>P032.050</t>
  </si>
  <si>
    <t>Caméra VZ-R HDMI / USB 8 MP 3264 x 2448 (USB mode), and up to 1920 x 1080 (HDMI mode) - Micro intégré - Cordon USB</t>
  </si>
  <si>
    <t>IPEVO</t>
  </si>
  <si>
    <t>P32.55/3</t>
  </si>
  <si>
    <t>P032.055/</t>
  </si>
  <si>
    <t>P36.7/ 1 &amp; 3  &amp; 6</t>
  </si>
  <si>
    <t>P036.007/</t>
  </si>
  <si>
    <t>P37.12/1</t>
  </si>
  <si>
    <t>P037.012/</t>
  </si>
  <si>
    <t>P041.000</t>
  </si>
  <si>
    <t>P41.2/2 &amp; 3</t>
  </si>
  <si>
    <t>P041.002/</t>
  </si>
  <si>
    <t>P41.4/4, 6, 8, 9, 10, 11, 14, 17</t>
  </si>
  <si>
    <t>P041.004/</t>
  </si>
  <si>
    <t>P41.5/2, 5, 8, 12</t>
  </si>
  <si>
    <t>P041.005/</t>
  </si>
  <si>
    <t>P41.6/3  &amp; 5</t>
  </si>
  <si>
    <t>P041.006/</t>
  </si>
  <si>
    <t>P41.13/4</t>
  </si>
  <si>
    <t>P041.013/</t>
  </si>
  <si>
    <t>P41.15/1 &amp; 2 &amp; 4 &amp;5</t>
  </si>
  <si>
    <t>P041.015/</t>
  </si>
  <si>
    <t>P41.18/1 &amp; 3</t>
  </si>
  <si>
    <t>P041.018/</t>
  </si>
  <si>
    <t>P41.19</t>
  </si>
  <si>
    <t>P041.019</t>
  </si>
  <si>
    <t>P41.20/3</t>
  </si>
  <si>
    <t>P041.020/</t>
  </si>
  <si>
    <t>P41.21</t>
  </si>
  <si>
    <t>P041.021</t>
  </si>
  <si>
    <t>P41.24/1</t>
  </si>
  <si>
    <t>P041.024/</t>
  </si>
  <si>
    <t>P41.25</t>
  </si>
  <si>
    <t>P041.025</t>
  </si>
  <si>
    <t>P41.30</t>
  </si>
  <si>
    <t>P041.030</t>
  </si>
  <si>
    <t>P42.9/ 1 &amp; 3</t>
  </si>
  <si>
    <t>P042.009/</t>
  </si>
  <si>
    <t>P42.39/4 &amp; 7 &amp; 10</t>
  </si>
  <si>
    <t>P042.039/</t>
  </si>
  <si>
    <t>P42.45/1</t>
  </si>
  <si>
    <t>P042.045/</t>
  </si>
  <si>
    <t>P42.46/ 2 &amp; 3</t>
  </si>
  <si>
    <t>P042.046/</t>
  </si>
  <si>
    <t>P42.47</t>
  </si>
  <si>
    <t>P042.047</t>
  </si>
  <si>
    <t>P42.48</t>
  </si>
  <si>
    <t>P042.048</t>
  </si>
  <si>
    <t>P42.49/ 2</t>
  </si>
  <si>
    <t>P042.049/</t>
  </si>
  <si>
    <t>P42.51/2  &amp; 3</t>
  </si>
  <si>
    <t>P042.051/</t>
  </si>
  <si>
    <t>P42.52/1 &amp; 2 &amp; 3</t>
  </si>
  <si>
    <t>P042.052</t>
  </si>
  <si>
    <t>P43.10/2</t>
  </si>
  <si>
    <t>P043.010/</t>
  </si>
  <si>
    <t>P44.11/7 1 12</t>
  </si>
  <si>
    <t>rajout du 01 06 !!</t>
  </si>
  <si>
    <t>P044.011/</t>
  </si>
  <si>
    <t>P44.12/5</t>
  </si>
  <si>
    <t>P044.012/</t>
  </si>
  <si>
    <t>P44.14/11</t>
  </si>
  <si>
    <t>P044.014/</t>
  </si>
  <si>
    <t>ENS PE 00/07</t>
  </si>
  <si>
    <t>P47.5</t>
  </si>
  <si>
    <t>P047.005</t>
  </si>
  <si>
    <t>ENS PE 93/01</t>
  </si>
  <si>
    <t>P47.6</t>
  </si>
  <si>
    <t>P047.006</t>
  </si>
  <si>
    <t>UCBL 03/02</t>
  </si>
  <si>
    <t>P47.7/1</t>
  </si>
  <si>
    <t>P047.007/</t>
  </si>
  <si>
    <t>P47.9/1</t>
  </si>
  <si>
    <t>P047.009/</t>
  </si>
  <si>
    <t>900/E50/2011/76</t>
  </si>
  <si>
    <t>P47.10</t>
  </si>
  <si>
    <t>P047.010</t>
  </si>
  <si>
    <t>Bobine de Fluxmètre - 400 spires</t>
  </si>
  <si>
    <t>30.234 E744</t>
  </si>
  <si>
    <t>P50.8/1 &amp; 2</t>
  </si>
  <si>
    <t>P050.008/</t>
  </si>
  <si>
    <t>E.744/30.254
30.174/30.254</t>
  </si>
  <si>
    <t>P50.9/4</t>
  </si>
  <si>
    <t>P050.009/</t>
  </si>
  <si>
    <t>ENS PE 02/01</t>
  </si>
  <si>
    <t>P50.16</t>
  </si>
  <si>
    <t>P050.016</t>
  </si>
  <si>
    <t>P50.17/1 &amp; 2 &amp; 3</t>
  </si>
  <si>
    <t>P050.017/</t>
  </si>
  <si>
    <t>E.823</t>
  </si>
  <si>
    <t>P52.2</t>
  </si>
  <si>
    <t>P052.002</t>
  </si>
  <si>
    <t>ENS PE 08/15</t>
  </si>
  <si>
    <t>P52.26</t>
  </si>
  <si>
    <t>P052.026</t>
  </si>
  <si>
    <t>900/E60/2011/6</t>
  </si>
  <si>
    <t>P53.9/2</t>
  </si>
  <si>
    <t>P053.009/</t>
  </si>
  <si>
    <t>P53.25</t>
  </si>
  <si>
    <t>P053.025</t>
  </si>
  <si>
    <t>3, 4, 55</t>
  </si>
  <si>
    <t>Alimentation à découpage 0-16 V / 20 A (Modèle EA-PS 3016-20B) - Réglage Gros et Fin de V et I - Entrée et Sortie 0-10V - Modèle EA-PS 3016-20B</t>
  </si>
  <si>
    <t>P53.28/1</t>
  </si>
  <si>
    <t>P053.028</t>
  </si>
  <si>
    <t>Alimentation à découpage 0-32 V / 20 A - Réglage gros et fin de V et I - Entrée et sortie 0-10 V - Modèle EA-PS 3032-20B</t>
  </si>
  <si>
    <t>P53.21/2</t>
  </si>
  <si>
    <t>remplace la P53.13</t>
  </si>
  <si>
    <t>P053.21/</t>
  </si>
  <si>
    <t>38.367/38.100</t>
  </si>
  <si>
    <t>P54.9/2</t>
  </si>
  <si>
    <t>P054.009/</t>
  </si>
  <si>
    <t>P54.21/1 &amp; 2</t>
  </si>
  <si>
    <t>P054.021/</t>
  </si>
  <si>
    <t>P56.27/</t>
  </si>
  <si>
    <t>P056.027/</t>
  </si>
  <si>
    <t>P56.32/1 &amp; 2 &amp; 4 &amp; 12 &amp; 13</t>
  </si>
  <si>
    <t>P056.032/</t>
  </si>
  <si>
    <t>ENS PE 90/05</t>
  </si>
  <si>
    <t>P57.6/2 &amp; 3</t>
  </si>
  <si>
    <t>P057.006/</t>
  </si>
  <si>
    <t>P57.9</t>
  </si>
  <si>
    <t>P057.009</t>
  </si>
  <si>
    <t>P57.12</t>
  </si>
  <si>
    <t>P057.012</t>
  </si>
  <si>
    <t>Cordon secteur monophasé avec fiches de sécurité sur boîtier</t>
  </si>
  <si>
    <t xml:space="preserve">P57.14/1 &amp; 2 </t>
  </si>
  <si>
    <t>P057.014/</t>
  </si>
  <si>
    <t>P57.14/3 &amp; 4</t>
  </si>
  <si>
    <t>P57.20/1</t>
  </si>
  <si>
    <t>P057.020</t>
  </si>
  <si>
    <t>P58.1</t>
  </si>
  <si>
    <t>P058.001</t>
  </si>
  <si>
    <t>P58.17/6</t>
  </si>
  <si>
    <t>P058.017/</t>
  </si>
  <si>
    <r>
      <t xml:space="preserve">Câble coaxial 75 ohms - Bobine de 95,1 m + </t>
    </r>
    <r>
      <rPr>
        <strike/>
        <sz val="10"/>
        <color rgb="FF000000"/>
        <rFont val="Times New Roman"/>
        <family val="1"/>
      </rPr>
      <t>bouchon</t>
    </r>
  </si>
  <si>
    <t>P58.29</t>
  </si>
  <si>
    <t>P058.029</t>
  </si>
  <si>
    <t>Bourret</t>
  </si>
  <si>
    <t>Simon</t>
  </si>
  <si>
    <t>P58.33/ 2 &amp; 3 &amp; 5 &amp; 8</t>
  </si>
  <si>
    <t>P058.033/</t>
  </si>
  <si>
    <t>P58.34/2</t>
  </si>
  <si>
    <t>P058.034/</t>
  </si>
  <si>
    <t>31.584</t>
  </si>
  <si>
    <t>P59.4</t>
  </si>
  <si>
    <t>P059.004</t>
  </si>
  <si>
    <t>2, 11, 58</t>
  </si>
  <si>
    <t>Inductance sur ferrite - Boîte à 7 décades modèle DL07 - 1 µH à x 1 H - Précision 5 %</t>
  </si>
  <si>
    <t>P59.34/1 &amp; 3</t>
  </si>
  <si>
    <t>P059.034</t>
  </si>
  <si>
    <t>P60.14</t>
  </si>
  <si>
    <t>P060.014</t>
  </si>
  <si>
    <t>Augier</t>
  </si>
  <si>
    <t>Etienne</t>
  </si>
  <si>
    <t>P60.15//2 &amp; 5 &amp; 6 &amp; 8</t>
  </si>
  <si>
    <t>P060.015/</t>
  </si>
  <si>
    <t>P60.16/1 &amp; 4 &amp; 6</t>
  </si>
  <si>
    <t>P060.016/</t>
  </si>
  <si>
    <t>P60.19/2 &amp; 4</t>
  </si>
  <si>
    <t>P060.019/</t>
  </si>
  <si>
    <t>P60.20/3 &amp; 5 &amp; 15</t>
  </si>
  <si>
    <t>P060.020/</t>
  </si>
  <si>
    <t>P60.21/4 &amp; 9</t>
  </si>
  <si>
    <t>P060.021/</t>
  </si>
  <si>
    <t>P60.22/5</t>
  </si>
  <si>
    <t>P060.022/</t>
  </si>
  <si>
    <t>P60.27/1</t>
  </si>
  <si>
    <t>P060.027/</t>
  </si>
  <si>
    <t>P60.29</t>
  </si>
  <si>
    <t>P060.029</t>
  </si>
  <si>
    <t>P60.30/1  &amp; 3  &amp; 7</t>
  </si>
  <si>
    <t>P060.030/</t>
  </si>
  <si>
    <t>P60.31</t>
  </si>
  <si>
    <t>P060.031</t>
  </si>
  <si>
    <t>Rhéostat 1000 Ω  / 0,57 A</t>
  </si>
  <si>
    <t>P61.1/1</t>
  </si>
  <si>
    <t>P061.001/</t>
  </si>
  <si>
    <t>P61.2/2</t>
  </si>
  <si>
    <t>P061.002/</t>
  </si>
  <si>
    <t>P61.3/4</t>
  </si>
  <si>
    <t>P061.003/</t>
  </si>
  <si>
    <t>P61.4/4</t>
  </si>
  <si>
    <t>P061.004/</t>
  </si>
  <si>
    <t>P61.9/2</t>
  </si>
  <si>
    <t>P061.009/</t>
  </si>
  <si>
    <t>P61.11/2</t>
  </si>
  <si>
    <t>P061.011</t>
  </si>
  <si>
    <t>P61.12/2</t>
  </si>
  <si>
    <t>P061.012/</t>
  </si>
  <si>
    <t>P63</t>
  </si>
  <si>
    <t>P063.000</t>
  </si>
  <si>
    <t>P63.</t>
  </si>
  <si>
    <t>P63.1</t>
  </si>
  <si>
    <t>P063.001</t>
  </si>
  <si>
    <t>P63.3</t>
  </si>
  <si>
    <t>P063.003</t>
  </si>
  <si>
    <t>Boussole d'inclinaison et de déclinaison (Magnétomètre)</t>
  </si>
  <si>
    <t>Phywe</t>
  </si>
  <si>
    <t>P63.4</t>
  </si>
  <si>
    <t>P063.004</t>
  </si>
  <si>
    <t>Plaquette Plexiglas avec petites boussoles (visualisatation spectres)</t>
  </si>
  <si>
    <t>P63.5/2</t>
  </si>
  <si>
    <t>P063.005/</t>
  </si>
  <si>
    <t>P63.6/2</t>
  </si>
  <si>
    <t>P063.006/</t>
  </si>
  <si>
    <t>LP et 44</t>
  </si>
  <si>
    <t>P63.8</t>
  </si>
  <si>
    <t>2025</t>
  </si>
  <si>
    <t>P063.008</t>
  </si>
  <si>
    <t>P63.16 → P85</t>
  </si>
  <si>
    <t>P063.016/</t>
  </si>
  <si>
    <t>P63.19 → P85</t>
  </si>
  <si>
    <t>P063.019</t>
  </si>
  <si>
    <t>P63.20</t>
  </si>
  <si>
    <t>P063.020</t>
  </si>
  <si>
    <t>P63.22</t>
  </si>
  <si>
    <t>P063.022</t>
  </si>
  <si>
    <t>P63.23/1</t>
  </si>
  <si>
    <t>P063.023/</t>
  </si>
  <si>
    <t>E.907</t>
  </si>
  <si>
    <t>P64.6</t>
  </si>
  <si>
    <t>P064.006</t>
  </si>
  <si>
    <t>E.983</t>
  </si>
  <si>
    <t>P64.18/2</t>
  </si>
  <si>
    <t>P064.018/</t>
  </si>
  <si>
    <t>P064.030</t>
  </si>
  <si>
    <t>P64.30</t>
  </si>
  <si>
    <t>P64.31/3</t>
  </si>
  <si>
    <t>P064.031</t>
  </si>
  <si>
    <t>P64.32</t>
  </si>
  <si>
    <t>P064.032</t>
  </si>
  <si>
    <t>P64.33</t>
  </si>
  <si>
    <t>P064.033</t>
  </si>
  <si>
    <t>P64.34/2 &amp; 3</t>
  </si>
  <si>
    <t>P064.034/</t>
  </si>
  <si>
    <t>P64.36/2</t>
  </si>
  <si>
    <t>P064.036/</t>
  </si>
  <si>
    <t>P64.37/2</t>
  </si>
  <si>
    <t>P064.037/</t>
  </si>
  <si>
    <t>Teslamètre TM206 à sonde biaxiale - calibre 20 et 200 mT - sorties analogiques</t>
  </si>
  <si>
    <t>P64.41/1</t>
  </si>
  <si>
    <t>P064.041</t>
  </si>
  <si>
    <t>Roue de Barlow pleine avec électroaimant</t>
  </si>
  <si>
    <t>P65.10</t>
  </si>
  <si>
    <t>P065.010</t>
  </si>
  <si>
    <t>E.592</t>
  </si>
  <si>
    <t>P65.12</t>
  </si>
  <si>
    <t>P065.012</t>
  </si>
  <si>
    <t>P65.14</t>
  </si>
  <si>
    <t>P065.014</t>
  </si>
  <si>
    <t>P65.16/</t>
  </si>
  <si>
    <t>P065.016</t>
  </si>
  <si>
    <t>P65.19</t>
  </si>
  <si>
    <t>P065.019</t>
  </si>
  <si>
    <t>Rail de Laplace 200 x 65 43 mm avec aimant en U - tige mobile avec disque sérigraphié</t>
  </si>
  <si>
    <t>P65.24/1</t>
  </si>
  <si>
    <t>P065.024/</t>
  </si>
  <si>
    <t>P66.4/1 &amp; 2 &amp; 3 &amp; 4</t>
  </si>
  <si>
    <t>P066.004/</t>
  </si>
  <si>
    <t xml:space="preserve">LP docteur </t>
  </si>
  <si>
    <t xml:space="preserve">Bobine pour cycle d hystérésis tore: fer doux acier Ferrite Mn Mg Ferrite Ni Chimie </t>
  </si>
  <si>
    <t>P66.5/1 à P66.5/4</t>
  </si>
  <si>
    <t>P066.005/</t>
  </si>
  <si>
    <t>P66.10</t>
  </si>
  <si>
    <t>P066.010</t>
  </si>
  <si>
    <t>P66.14/1</t>
  </si>
  <si>
    <t>P066.014/</t>
  </si>
  <si>
    <t>P66.18/2</t>
  </si>
  <si>
    <t>P066.018/</t>
  </si>
  <si>
    <t>P66.20/ 1 &amp; 2</t>
  </si>
  <si>
    <t>P066.020/</t>
  </si>
  <si>
    <t>P66.24/1  &amp; 5</t>
  </si>
  <si>
    <t>P066.024/</t>
  </si>
  <si>
    <t>'00004120</t>
  </si>
  <si>
    <t>P66.29</t>
  </si>
  <si>
    <t>P066.029</t>
  </si>
  <si>
    <t>P66.30</t>
  </si>
  <si>
    <t>P066.030</t>
  </si>
  <si>
    <t>P66.32/2</t>
  </si>
  <si>
    <t>P066.032</t>
  </si>
  <si>
    <t>E.1028</t>
  </si>
  <si>
    <t>P67.40</t>
  </si>
  <si>
    <t>P067.040</t>
  </si>
  <si>
    <t>P68</t>
  </si>
  <si>
    <t>P068.000</t>
  </si>
  <si>
    <t>P68.</t>
  </si>
  <si>
    <t>E.680/33.21</t>
  </si>
  <si>
    <t>P68.5/1</t>
  </si>
  <si>
    <t>P068.005</t>
  </si>
  <si>
    <t>P68.9</t>
  </si>
  <si>
    <t>P068.009</t>
  </si>
  <si>
    <t>P68.12</t>
  </si>
  <si>
    <t>P068.012</t>
  </si>
  <si>
    <t>P68.14/2</t>
  </si>
  <si>
    <t>P068.014/</t>
  </si>
  <si>
    <t>P68.16</t>
  </si>
  <si>
    <t>P068.016</t>
  </si>
  <si>
    <t>Plaque en verre 500 x 300 x 8 mm (diélectrique pour condensateur d'Aepinus)</t>
  </si>
  <si>
    <t>P68.19</t>
  </si>
  <si>
    <t>P068.019</t>
  </si>
  <si>
    <t>P69.25/4</t>
  </si>
  <si>
    <t>P069.025/</t>
  </si>
  <si>
    <t>Multimètre FL 87 - 50.000 Pts - TRMS (AC + DC) -  BP 100 KHz</t>
  </si>
  <si>
    <t>P69.30/6 &amp; 8 &amp; 17</t>
  </si>
  <si>
    <t>P069.030/</t>
  </si>
  <si>
    <t>ENS PE 06/06</t>
  </si>
  <si>
    <t>P69.31</t>
  </si>
  <si>
    <t>P069.031</t>
  </si>
  <si>
    <t>P69.33/1</t>
  </si>
  <si>
    <t>P069.033/</t>
  </si>
  <si>
    <t>900/E50/2015/61</t>
  </si>
  <si>
    <t>P69.35/ 1 &amp; 3</t>
  </si>
  <si>
    <t>P069.035/</t>
  </si>
  <si>
    <t>P69.37/5 &amp; 6</t>
  </si>
  <si>
    <t>P069.037/</t>
  </si>
  <si>
    <t xml:space="preserve">P69.38/ 3 &amp; 5 </t>
  </si>
  <si>
    <t>P069.038/</t>
  </si>
  <si>
    <t>54</t>
  </si>
  <si>
    <t xml:space="preserve">CAN simple rampe à capacité  interne </t>
  </si>
  <si>
    <t>P70.1/1 &amp; 2</t>
  </si>
  <si>
    <t>P070.001</t>
  </si>
  <si>
    <t>P70.9/1  &amp; 2</t>
  </si>
  <si>
    <t>P070.009/</t>
  </si>
  <si>
    <t>54, 53</t>
  </si>
  <si>
    <t>CAN simple rampe (maquette) à capacité externe</t>
  </si>
  <si>
    <t>P70.14/1 &amp; 2</t>
  </si>
  <si>
    <t>P070.014</t>
  </si>
  <si>
    <t>P70.20/ 1 &amp; 2</t>
  </si>
  <si>
    <t>P070.020/</t>
  </si>
  <si>
    <t>18, 19, 39</t>
  </si>
  <si>
    <t>P70.24/4 &amp; 7 &amp; 10</t>
  </si>
  <si>
    <t>P070.024</t>
  </si>
  <si>
    <t>Module d'acquisition TC-08 USB-8voies pour TC type B,E,J,K,N,R,S,T et mV</t>
  </si>
  <si>
    <t>PicoLog</t>
  </si>
  <si>
    <t>P70.26/3</t>
  </si>
  <si>
    <t>P070.026/</t>
  </si>
  <si>
    <t>A.71</t>
  </si>
  <si>
    <t>P71.1/1</t>
  </si>
  <si>
    <t>P071.001/</t>
  </si>
  <si>
    <t>P71.2/1</t>
  </si>
  <si>
    <t>P071.002/</t>
  </si>
  <si>
    <t>P071.006/</t>
  </si>
  <si>
    <t>M.245</t>
  </si>
  <si>
    <t>P71.6/ 1 &amp; 2</t>
  </si>
  <si>
    <t>P71.10/1</t>
  </si>
  <si>
    <t>P071.010/</t>
  </si>
  <si>
    <t>P71.27</t>
  </si>
  <si>
    <t>P071.027</t>
  </si>
  <si>
    <t>P71.33/1 &amp; 2</t>
  </si>
  <si>
    <t>P071.033/</t>
  </si>
  <si>
    <t>P71.40</t>
  </si>
  <si>
    <t>P071.040</t>
  </si>
  <si>
    <t>Trombone de Köenig K539 → sur la caisse n° 32 de la soufflerie P0.20</t>
  </si>
  <si>
    <t>P72.2/2</t>
  </si>
  <si>
    <t>P072.002/</t>
  </si>
  <si>
    <t>P72.3/3</t>
  </si>
  <si>
    <t>P072.003</t>
  </si>
  <si>
    <t>TUBKb * Adaptateur Jack 3,5 mm vers BNC en boîtier bleu P74.37/2</t>
  </si>
  <si>
    <t>P072.003/</t>
  </si>
  <si>
    <t>P102.31/  pour P72.3</t>
  </si>
  <si>
    <t>Résonateurs de Helmholtz (X 10 ) en laiton avec embout (ensemble sur planche)</t>
  </si>
  <si>
    <t>P72.6</t>
  </si>
  <si>
    <t>P072.006</t>
  </si>
  <si>
    <t>P71.21</t>
  </si>
  <si>
    <t>P072.021</t>
  </si>
  <si>
    <t>P72.50/ 1 &amp; 2</t>
  </si>
  <si>
    <t>P072.050/</t>
  </si>
  <si>
    <t>Tube de Kundt + tige alu avec micro électret +  boîtier alim. micro + HP</t>
  </si>
  <si>
    <t>A.75</t>
  </si>
  <si>
    <t>P72.52/2</t>
  </si>
  <si>
    <t>P072.052</t>
  </si>
  <si>
    <t>Méca. Acoust.</t>
  </si>
  <si>
    <t>Boîte de Petri en verre diamètre 9 cm</t>
  </si>
  <si>
    <t>P73.6</t>
  </si>
  <si>
    <t>P073.006</t>
  </si>
  <si>
    <t>Balance électromagnétique F = kI</t>
  </si>
  <si>
    <t>Electrome</t>
  </si>
  <si>
    <t>P73.14/2</t>
  </si>
  <si>
    <t>P073.014/</t>
  </si>
  <si>
    <t>Paire d' Emetteurs ultrasonores air (40 kHz) et eau (32 KHz) sur support en U bleu</t>
  </si>
  <si>
    <t>P73.21/2</t>
  </si>
  <si>
    <t xml:space="preserve">P073.021/   </t>
  </si>
  <si>
    <t>Paire de Récepteurs ultrasonores air (40 kHz) et eau (32 KHz) sur support en U bleu</t>
  </si>
  <si>
    <r>
      <t>Effet Doppler</t>
    </r>
    <r>
      <rPr>
        <b/>
        <sz val="10"/>
        <color rgb="FF000000"/>
        <rFont val="Times New Roman"/>
        <family val="1"/>
        <charset val="1"/>
      </rPr>
      <t xml:space="preserve"> </t>
    </r>
    <r>
      <rPr>
        <sz val="10"/>
        <color rgb="FF000000"/>
        <rFont val="Times New Roman"/>
        <family val="1"/>
        <charset val="1"/>
      </rPr>
      <t>:
- Banc motorisé réf. 222 137
- Boîtier réf. 222 136 → multiplieur + alim. moteur
- Bloc alim. MC120D050GS - 12 V / 0,5 A
- Emetteur simple Moduson réf. 222 003
- Récepteur Moduson réf. 222 028
- Plaque en L</t>
    </r>
  </si>
  <si>
    <t>P73.23/2</t>
  </si>
  <si>
    <t>P073.023/</t>
  </si>
  <si>
    <t>P74.8/1 &amp; 2</t>
  </si>
  <si>
    <t>P074.008/</t>
  </si>
  <si>
    <t>Haut-parleur SP-50X - cône double Ø 11 cm - 8 ohms / 50 W (dans caisse en bois)</t>
  </si>
  <si>
    <t>MONACOR</t>
  </si>
  <si>
    <t>P74.29/2</t>
  </si>
  <si>
    <t>P074.029</t>
  </si>
  <si>
    <t>Monacor</t>
  </si>
  <si>
    <t>P74.34/1</t>
  </si>
  <si>
    <t>P074.034/</t>
  </si>
  <si>
    <t>P74.37/1 &amp; 7 &amp; 8</t>
  </si>
  <si>
    <t>P074.037/</t>
  </si>
  <si>
    <t>P74.38/ 5 &amp; 6 &amp; 7</t>
  </si>
  <si>
    <t>P074.038/</t>
  </si>
  <si>
    <t>P74.40/1</t>
  </si>
  <si>
    <t>P074.040</t>
  </si>
  <si>
    <t>Buzzer électomagnétique dans boîtier bleu avec pile 9 V → cloche à vide</t>
  </si>
  <si>
    <t>P74.42/1</t>
  </si>
  <si>
    <t>P074.042/</t>
  </si>
  <si>
    <t>P74.53/1 &amp; 2</t>
  </si>
  <si>
    <t>P074.053</t>
  </si>
  <si>
    <t>P74.63/1 &amp; 2</t>
  </si>
  <si>
    <t>P074.063/</t>
  </si>
  <si>
    <t>P75</t>
  </si>
  <si>
    <t>P075.000</t>
  </si>
  <si>
    <t>Etain "pur" dans flacon</t>
  </si>
  <si>
    <t>P75.1</t>
  </si>
  <si>
    <t>P075.001</t>
  </si>
  <si>
    <t>Colorant alimentaire bleu - 60 ml</t>
  </si>
  <si>
    <t>P76</t>
  </si>
  <si>
    <t>P076.000</t>
  </si>
  <si>
    <t>Huile silicone M500 - Viscosité 475 525 mm²/s à 25°C (Nr 4040.1)</t>
  </si>
  <si>
    <t>Roth</t>
  </si>
  <si>
    <t>36, 37</t>
  </si>
  <si>
    <t>P076</t>
  </si>
  <si>
    <t>pour expérience de flexion</t>
  </si>
  <si>
    <t>Spaghettis Barilla numéro 5 (paquet dans placard produits alimentaires)</t>
  </si>
  <si>
    <t>Sulfate de cuivre anhydre</t>
  </si>
  <si>
    <t>RHb * Glycérol pur coloré au bleu de méthylène dans flacon</t>
  </si>
  <si>
    <t>Appareil pour l'etude du moment magnetique E 520 F</t>
  </si>
  <si>
    <t>P77.4</t>
  </si>
  <si>
    <t>P077.004</t>
  </si>
  <si>
    <t>P78.3/1 &amp; 2</t>
  </si>
  <si>
    <t>P078.003/</t>
  </si>
  <si>
    <t>P78.4</t>
  </si>
  <si>
    <t>P078.004/</t>
  </si>
  <si>
    <t>P78.4/1</t>
  </si>
  <si>
    <t>P78.15/</t>
  </si>
  <si>
    <t>P078.015/</t>
  </si>
  <si>
    <t>P78.17</t>
  </si>
  <si>
    <t>P078.017</t>
  </si>
  <si>
    <t>P78.18</t>
  </si>
  <si>
    <t>P078.018</t>
  </si>
  <si>
    <t>P78.19</t>
  </si>
  <si>
    <t>P078.019</t>
  </si>
  <si>
    <t>P78.25</t>
  </si>
  <si>
    <t>P078.025</t>
  </si>
  <si>
    <t>P79.2</t>
  </si>
  <si>
    <t>P079.002</t>
  </si>
  <si>
    <r>
      <t xml:space="preserve">OL1a * </t>
    </r>
    <r>
      <rPr>
        <b/>
        <i/>
        <sz val="10"/>
        <color rgb="FF000000"/>
        <rFont val="Times New Roman"/>
        <family val="1"/>
      </rPr>
      <t>Oscillateurs linéaires couplés : Pendule - 2 masses - 3 ressorts</t>
    </r>
  </si>
  <si>
    <t>P079.013</t>
  </si>
  <si>
    <t>OL1b * Masse suspendue</t>
  </si>
  <si>
    <t>P79.13</t>
  </si>
  <si>
    <t>OL1b * Pied (Statif)</t>
  </si>
  <si>
    <t>OL1b * Ressort de couplage</t>
  </si>
  <si>
    <t>OL1b * Tige cylindrique en duralumin</t>
  </si>
  <si>
    <t>Pendule Grand angle à 2 masselottes pour oscillations libres (non linéaires) + boîtier Electronique</t>
  </si>
  <si>
    <t>P79.14</t>
  </si>
  <si>
    <t>P079.014</t>
  </si>
  <si>
    <t>Filtrage et oscillation mécanique → Eprouvette avec grille, Ressort, Tige cuivre + masse,  Tige alu Ø10 x 200 mm + masse cylindrique + aimant carré +  tube PVC noir de guidage</t>
  </si>
  <si>
    <t>P79.16/2</t>
  </si>
  <si>
    <t>P079.016/</t>
  </si>
  <si>
    <t>Pendule pesant avec capteur rotatif &amp; masses  2 x 221 g + plaque graduée en degré</t>
  </si>
  <si>
    <t>P79.20</t>
  </si>
  <si>
    <t>P079.020</t>
  </si>
  <si>
    <t>P79.21</t>
  </si>
  <si>
    <t>P079.021</t>
  </si>
  <si>
    <t xml:space="preserve">P79.22/1 </t>
  </si>
  <si>
    <t>P079.022/</t>
  </si>
  <si>
    <t>OL2b * Plaque en bois 300 x 370 mm</t>
  </si>
  <si>
    <t>P79.22/</t>
  </si>
  <si>
    <t>P80.11</t>
  </si>
  <si>
    <t>P080.011</t>
  </si>
  <si>
    <t>P80.17</t>
  </si>
  <si>
    <t>P080.017</t>
  </si>
  <si>
    <t>P80.25</t>
  </si>
  <si>
    <t>P080.025</t>
  </si>
  <si>
    <t>P80.29/8  &amp; 9</t>
  </si>
  <si>
    <t>P080.029</t>
  </si>
  <si>
    <t>centrifugeuse</t>
  </si>
  <si>
    <r>
      <rPr>
        <u/>
        <sz val="10"/>
        <color theme="1"/>
        <rFont val="Times New Roman"/>
        <family val="1"/>
      </rPr>
      <t>Etude de la force centrifuge</t>
    </r>
    <r>
      <rPr>
        <sz val="10"/>
        <color theme="1"/>
        <rFont val="Times New Roman"/>
        <family val="1"/>
      </rPr>
      <t xml:space="preserve"> : 
- 1 moteur Nova Physics 0 à 24 Vdc sur pied
- 1 tige Ø 8 mm + ressort K = 10,9 N/m + masse coulissante avec collier m = 28,46 g
- 1 platine de translation Edmund (support laser) fixée sur breadboard 450 x 300 x 12,7 mm
- Lubrifiant WD40</t>
    </r>
  </si>
  <si>
    <t>P80.31/2</t>
  </si>
  <si>
    <t>P080.031/</t>
  </si>
  <si>
    <t>P80.32</t>
  </si>
  <si>
    <t>P080.032</t>
  </si>
  <si>
    <t>P81.5/1</t>
  </si>
  <si>
    <t>P081.005/</t>
  </si>
  <si>
    <t>P81.6/1</t>
  </si>
  <si>
    <t>P081.006/</t>
  </si>
  <si>
    <t>P81.11</t>
  </si>
  <si>
    <t>P081.011</t>
  </si>
  <si>
    <t>TCAb * Table à coussin d'air + potence et fils de connection + gros ressort</t>
  </si>
  <si>
    <t>P82.8</t>
  </si>
  <si>
    <t>P082.008</t>
  </si>
  <si>
    <t>Mobile en bois 70 x 50 x 25 mm avec crochet (exp. de Léonard de Vinci)</t>
  </si>
  <si>
    <t>P82.10/2</t>
  </si>
  <si>
    <t>P082.010</t>
  </si>
  <si>
    <t>P82.14</t>
  </si>
  <si>
    <t>P082.014</t>
  </si>
  <si>
    <t>P84.4 &amp; P84.3/</t>
  </si>
  <si>
    <t>P084.005</t>
  </si>
  <si>
    <t>P89.11</t>
  </si>
  <si>
    <t>P089.011   12</t>
  </si>
  <si>
    <t>P89.12</t>
  </si>
  <si>
    <t>P089.012</t>
  </si>
  <si>
    <t>P89.22/2</t>
  </si>
  <si>
    <t>P089.022/</t>
  </si>
  <si>
    <t>P89.24</t>
  </si>
  <si>
    <t>P089.024</t>
  </si>
  <si>
    <t>BO1b * Outillage (Clé plate FACOM 4/5/5.5 - clé à ergot - clé Allen 2/3 mm) dans boîte en plastique</t>
  </si>
  <si>
    <t>P89.25 &amp; 26 &amp; 27</t>
  </si>
  <si>
    <t>P089.025</t>
  </si>
  <si>
    <t>P89.25/1</t>
  </si>
  <si>
    <t>P89.26/3</t>
  </si>
  <si>
    <t>P089.026</t>
  </si>
  <si>
    <t>OCb1 * Récepteur 9,5 GHz à diode Schottky - Cornet orientable + cordon jack 3.5 mm</t>
  </si>
  <si>
    <t>P89.27/3</t>
  </si>
  <si>
    <t>P089.027</t>
  </si>
  <si>
    <t>P90.19</t>
  </si>
  <si>
    <t>P090.019</t>
  </si>
  <si>
    <t>P90.20</t>
  </si>
  <si>
    <t>P090.020</t>
  </si>
  <si>
    <t>P90.25/1</t>
  </si>
  <si>
    <t>P090.025</t>
  </si>
  <si>
    <t>P093.001</t>
  </si>
  <si>
    <t>P93.1</t>
  </si>
  <si>
    <t>P93.2/</t>
  </si>
  <si>
    <t>P093.002/</t>
  </si>
  <si>
    <t>P93.4/3</t>
  </si>
  <si>
    <t>P093.004</t>
  </si>
  <si>
    <t>P93.6/1</t>
  </si>
  <si>
    <t>P093.006/</t>
  </si>
  <si>
    <t>P93.9/2</t>
  </si>
  <si>
    <t>P093.009</t>
  </si>
  <si>
    <t>P94.12/</t>
  </si>
  <si>
    <t>P094.012</t>
  </si>
  <si>
    <t>P95.7</t>
  </si>
  <si>
    <t>P095.007</t>
  </si>
  <si>
    <t>P95.16/1</t>
  </si>
  <si>
    <t>P095.016/</t>
  </si>
  <si>
    <t>P095.022</t>
  </si>
  <si>
    <t>P95.22/</t>
  </si>
  <si>
    <t>P095.022/</t>
  </si>
  <si>
    <t>P95.28</t>
  </si>
  <si>
    <t>P095.028</t>
  </si>
  <si>
    <t>P95.36</t>
  </si>
  <si>
    <t>P095.036</t>
  </si>
  <si>
    <t>P95.37/</t>
  </si>
  <si>
    <t>P095.037</t>
  </si>
  <si>
    <t>P96.2/2</t>
  </si>
  <si>
    <t>P096.002/</t>
  </si>
  <si>
    <t>P96.67/2</t>
  </si>
  <si>
    <t>P096.0067/</t>
  </si>
  <si>
    <t>P96.7</t>
  </si>
  <si>
    <t>P096.007</t>
  </si>
  <si>
    <t>P96.12</t>
  </si>
  <si>
    <t>P096.012</t>
  </si>
  <si>
    <t>Pied à coulisse 0 - 200 mm ± 0.02 - modèle 87193</t>
  </si>
  <si>
    <t>Rocky</t>
  </si>
  <si>
    <t>P96.13</t>
  </si>
  <si>
    <t>P096.013</t>
  </si>
  <si>
    <t>P96.14/1</t>
  </si>
  <si>
    <t>P096.014/</t>
  </si>
  <si>
    <t>P96.18</t>
  </si>
  <si>
    <t>P096.018</t>
  </si>
  <si>
    <t>P96.19</t>
  </si>
  <si>
    <t>P096.019</t>
  </si>
  <si>
    <t>P96.26/ 4 &amp; 6</t>
  </si>
  <si>
    <t>P096.026/</t>
  </si>
  <si>
    <t>P96.27/1 &amp; 6</t>
  </si>
  <si>
    <t>P096.027/</t>
  </si>
  <si>
    <t>P96.31</t>
  </si>
  <si>
    <t>P096.031</t>
  </si>
  <si>
    <t>Capteur de chocs piézoélectrique</t>
  </si>
  <si>
    <t>P96.37</t>
  </si>
  <si>
    <t>P096.037</t>
  </si>
  <si>
    <t>P96.48/1</t>
  </si>
  <si>
    <t>P096.048/</t>
  </si>
  <si>
    <t>Télémètre à Ultrasons</t>
  </si>
  <si>
    <t>Inovalley</t>
  </si>
  <si>
    <t>P96.49</t>
  </si>
  <si>
    <t>P096.049</t>
  </si>
  <si>
    <t>P96.55/</t>
  </si>
  <si>
    <t>P096.055/</t>
  </si>
  <si>
    <t>P96.61//2</t>
  </si>
  <si>
    <t>P096.061</t>
  </si>
  <si>
    <t>P96.62/3 &amp; 4</t>
  </si>
  <si>
    <t>P096.062/</t>
  </si>
  <si>
    <t>Capteur de déplacement Inductif analogique - 0 à 2 mm Modèle IPRM12I9505S14 + câble 5 m avec connecteur coudé + Boîtier d'alimentation + support avec équerre + platine de translation PT1/M P96.68/1 - Ensemble monté sur une breadboard 450 x 300 x 12,7 mm P5.0/7</t>
  </si>
  <si>
    <t>P96.65</t>
  </si>
  <si>
    <t>P096.065</t>
  </si>
  <si>
    <t>P96.72/2</t>
  </si>
  <si>
    <t>P096.072/</t>
  </si>
  <si>
    <t>P96.76</t>
  </si>
  <si>
    <t>P096.076</t>
  </si>
  <si>
    <t>P96.85/1 &amp; 2</t>
  </si>
  <si>
    <t>P096.085/</t>
  </si>
  <si>
    <t>P96.85/1</t>
  </si>
  <si>
    <t>P96.95/2</t>
  </si>
  <si>
    <t>P096.095</t>
  </si>
  <si>
    <t>P96.96/</t>
  </si>
  <si>
    <t>P096.096</t>
  </si>
  <si>
    <t>OREGON</t>
  </si>
  <si>
    <t>P96.98/3 &amp; 7</t>
  </si>
  <si>
    <t>P096.098</t>
  </si>
  <si>
    <t>Tachymètre DT-30 LK - mesure sans contact de 2 à 200.000 tr/min - Précision +/- 0,05 % ou +/- 1 tr/min - Mesure avec contact de 2 à 20.000 tr/min (4 accessores)</t>
  </si>
  <si>
    <t>VOLTCRAFT</t>
  </si>
  <si>
    <t>P96.100</t>
  </si>
  <si>
    <t>P096.100</t>
  </si>
  <si>
    <t>Compas pour rapporteur d'angle - L = 310 mm</t>
  </si>
  <si>
    <t>P96.110</t>
  </si>
  <si>
    <t>oubli !</t>
  </si>
  <si>
    <t>P096.110</t>
  </si>
  <si>
    <t>divers</t>
  </si>
  <si>
    <t>Rapporteur (plastifié pour etalonnage accelerometre)</t>
  </si>
  <si>
    <t>P96</t>
  </si>
  <si>
    <t>P096.XX</t>
  </si>
  <si>
    <t>noblet</t>
  </si>
  <si>
    <t>louis</t>
  </si>
  <si>
    <t>Balance 572-45 - Portée 12,1 Kg +/- 0,05 g + cordon RS232</t>
  </si>
  <si>
    <t>P97.21</t>
  </si>
  <si>
    <t>P097.021</t>
  </si>
  <si>
    <t>P97.23/</t>
  </si>
  <si>
    <t>P097.023/</t>
  </si>
  <si>
    <t>Balance PLJ 1200-3A - Portée 1,2 Kg +/- 0,001 g + Alim. 24 Vdc - Interface RS 232 + vis de blocage en laiton + cage en verre avec couvercle</t>
  </si>
  <si>
    <t>P97.30/2</t>
  </si>
  <si>
    <t>P097.030</t>
  </si>
  <si>
    <t>39, 40, 41</t>
  </si>
  <si>
    <t>Balance "Entris II Essential Line 224 i-1S" Portée 220 g +/-  0,1 mg + cage en verre + interface RS232 &amp; USB + Alim. 15 Vdc / 0,53 A</t>
  </si>
  <si>
    <t>SARTORIUS</t>
  </si>
  <si>
    <t>P97.35</t>
  </si>
  <si>
    <r>
      <t xml:space="preserve">P97.16 </t>
    </r>
    <r>
      <rPr>
        <sz val="11"/>
        <color theme="1"/>
        <rFont val="Aptos Narrow"/>
        <family val="2"/>
      </rPr>
      <t>→</t>
    </r>
  </si>
  <si>
    <t>P097.035</t>
  </si>
  <si>
    <t xml:space="preserve">Dynanomètre 1 N  &amp; 5 N </t>
  </si>
  <si>
    <t>P97.2</t>
  </si>
  <si>
    <t>GIRAUD</t>
  </si>
  <si>
    <t>P98.2</t>
  </si>
  <si>
    <t>P098.002</t>
  </si>
  <si>
    <t>P98.10/1 &amp; 6</t>
  </si>
  <si>
    <t>P098.010/</t>
  </si>
  <si>
    <t>masses à coller sur membrane de HP</t>
  </si>
  <si>
    <t>Masses en laiton 200, 100, 50, 20, 10, 5, 2 et 1 g sur support en bois</t>
  </si>
  <si>
    <t>P98.26/1</t>
  </si>
  <si>
    <t>P098.026</t>
  </si>
  <si>
    <t>P98.30</t>
  </si>
  <si>
    <t>P098.030</t>
  </si>
  <si>
    <t>Cellule ronde</t>
  </si>
  <si>
    <t>P99.10</t>
  </si>
  <si>
    <t>P099.010</t>
  </si>
  <si>
    <t>P99.12/3</t>
  </si>
  <si>
    <t>P099.012/</t>
  </si>
  <si>
    <t>FDCb * Pot vibrant (vibrateur) V201 (Filetage M4 femelle) monté sur berceau → Chladni</t>
  </si>
  <si>
    <t>P99.13/3</t>
  </si>
  <si>
    <t>P099.013/</t>
  </si>
  <si>
    <t>P99.13/4</t>
  </si>
  <si>
    <t>Lame de scie vibrante + support</t>
  </si>
  <si>
    <t>M105</t>
  </si>
  <si>
    <t>P99.22/1 &amp; 2</t>
  </si>
  <si>
    <t>P099.022/</t>
  </si>
  <si>
    <t>Pot vibrant (Vibrateur) type V406 + Berceau TR400 -&gt; Filetage femelle M4 prof.6,3 mm DC à 9 KHz / Force 98 N / Imax 6 A / Course +/- 9 mm</t>
  </si>
  <si>
    <t>P99.24/4</t>
  </si>
  <si>
    <t>P099.024</t>
  </si>
  <si>
    <t>FDCa Figures de Chladni :</t>
  </si>
  <si>
    <t>P099.026</t>
  </si>
  <si>
    <t>FDCb * Flacon de sable</t>
  </si>
  <si>
    <t>P99.26</t>
  </si>
  <si>
    <t>FDCb * Plaque (ronde, carrée)</t>
  </si>
  <si>
    <t>P99.27/2</t>
  </si>
  <si>
    <t>P099.027/</t>
  </si>
  <si>
    <t>P100.5</t>
  </si>
  <si>
    <t>P100.005</t>
  </si>
  <si>
    <r>
      <t xml:space="preserve">Long ressort (slinky) </t>
    </r>
    <r>
      <rPr>
        <b/>
        <sz val="10"/>
        <color rgb="FF0070C0"/>
        <rFont val="Aptos Narrow"/>
        <family val="2"/>
      </rPr>
      <t>→</t>
    </r>
    <r>
      <rPr>
        <b/>
        <sz val="8.5"/>
        <color rgb="FF0070C0"/>
        <rFont val="Times New Roman"/>
        <family val="1"/>
      </rPr>
      <t xml:space="preserve"> Ressort à spires jointives Ø 20 x 2000 mm</t>
    </r>
  </si>
  <si>
    <t>P100.10</t>
  </si>
  <si>
    <t>P100.010</t>
  </si>
  <si>
    <t>P101.11/4</t>
  </si>
  <si>
    <t>P101.011/</t>
  </si>
  <si>
    <t>P101.13</t>
  </si>
  <si>
    <t>P101.013</t>
  </si>
  <si>
    <t>Thermostat + Bassine en plastique</t>
  </si>
  <si>
    <t>Julabo</t>
  </si>
  <si>
    <t>ENS PE 94/22</t>
  </si>
  <si>
    <t>P101.14</t>
  </si>
  <si>
    <t>P101.014</t>
  </si>
  <si>
    <t>P101.28/1</t>
  </si>
  <si>
    <t>P101.028/</t>
  </si>
  <si>
    <t>P101.32/2</t>
  </si>
  <si>
    <t>P101.032/</t>
  </si>
  <si>
    <t>P101.35/2</t>
  </si>
  <si>
    <t>P101.035/</t>
  </si>
  <si>
    <t>P101.45/2</t>
  </si>
  <si>
    <t>P101.045/</t>
  </si>
  <si>
    <t>P102</t>
  </si>
  <si>
    <t>P102.000</t>
  </si>
  <si>
    <t>P102.12D/3   4</t>
  </si>
  <si>
    <t>P102.0a</t>
  </si>
  <si>
    <t>P102.000a</t>
  </si>
  <si>
    <t>P102.0b</t>
  </si>
  <si>
    <t>P102.000b</t>
  </si>
  <si>
    <t>P102.0c</t>
  </si>
  <si>
    <t>P102.000c</t>
  </si>
  <si>
    <r>
      <t>Bloc de cuivre Ø 60 x 30 mm avec 2 résistances chauffantes + thermocouple + pate thermique en tube + support en polystyrène (</t>
    </r>
    <r>
      <rPr>
        <sz val="10"/>
        <color rgb="FF000000"/>
        <rFont val="Calibri"/>
        <family val="2"/>
        <charset val="1"/>
      </rPr>
      <t>→</t>
    </r>
    <r>
      <rPr>
        <sz val="10"/>
        <color rgb="FF000000"/>
        <rFont val="Times New Roman"/>
        <family val="1"/>
        <charset val="1"/>
      </rPr>
      <t xml:space="preserve"> dissipation de la chaleur)</t>
    </r>
  </si>
  <si>
    <t>P102.5/2</t>
  </si>
  <si>
    <t>P102.005/</t>
  </si>
  <si>
    <t>P102.6/2</t>
  </si>
  <si>
    <t>P102.006/</t>
  </si>
  <si>
    <r>
      <t>Boîte de capteurs de Température comprenant</t>
    </r>
    <r>
      <rPr>
        <b/>
        <i/>
        <sz val="10"/>
        <color rgb="FF000000"/>
        <rFont val="Times New Roman"/>
        <family val="1"/>
        <charset val="1"/>
      </rPr>
      <t xml:space="preserve"> :
</t>
    </r>
    <r>
      <rPr>
        <sz val="10"/>
        <color rgb="FF000000"/>
        <rFont val="Times New Roman"/>
        <family val="1"/>
        <charset val="1"/>
      </rPr>
      <t xml:space="preserve">- 1 Boîtier de connexion  pour sonde Pt100 3 fils </t>
    </r>
    <r>
      <rPr>
        <sz val="10"/>
        <color rgb="FF000000"/>
        <rFont val="Calibri"/>
        <family val="2"/>
      </rPr>
      <t>→</t>
    </r>
    <r>
      <rPr>
        <sz val="9.8000000000000007"/>
        <color rgb="FF000000"/>
        <rFont val="Times New Roman"/>
        <family val="1"/>
        <charset val="1"/>
      </rPr>
      <t xml:space="preserve"> P102.12P/2</t>
    </r>
    <r>
      <rPr>
        <sz val="10"/>
        <color rgb="FF000000"/>
        <rFont val="Times New Roman"/>
        <family val="1"/>
        <charset val="1"/>
      </rPr>
      <t xml:space="preserve">
- 1 Boîtier de connection pour sonde Pt100 4 fils → P102.12O/2
- 1 Diode 1N4007 dans une gaine en laiton → P102.12A
- 1 LM 35 DZ sur tube en verre + boîtier → P102.12B
- 2 Pt 100 3 fils - gaine inox Ø 3 mm x 250 mm </t>
    </r>
    <r>
      <rPr>
        <sz val="10"/>
        <color rgb="FF000000"/>
        <rFont val="Calibri"/>
        <family val="2"/>
      </rPr>
      <t>→ P102.12P/1 &amp; 2</t>
    </r>
    <r>
      <rPr>
        <sz val="10"/>
        <color rgb="FF000000"/>
        <rFont val="Times New Roman"/>
        <family val="1"/>
        <charset val="1"/>
      </rPr>
      <t xml:space="preserve">
- 1 Pt 100 4 fils - gaine inox Ø 3 mm x 250 mm → P102.12O/2
- 4 TC type K - gaine Ø 3 x 300 mm - fiche banane (Surfusion de l'étain) → P102.12D/1 à 4
- 2 TC type K - gaine Ø 3 mm x 300 mm - connecteur normalié → P102.12D/5 &amp; 6
- 2 TC type K - gaine Ø 1,5 mm x150 mm dont 1 avec échantillon de fer (Curie) → P102.12E/1 à 2
- 1 TC type K - gaine Ø 1,5 mm x 150 mm avec connecteur → 
- 2 TC type K à ruban - mesure de surface de - 50 à + 400 °C → P102.12Q/1 &amp; 2
- 1 Thermistance CTN 4,7 Ω → P102.12F
- 1 Thermistance CTN 100 Ω → P102.12I
- 1 Thermistance CTN 47 Ω → P102.12G
- 1 Thermistance CTN 470 Ω → P102.12H
- 1 Thermistance CTN 47 KΩ → P102.12S
- 2 Thermocouples type K → P102.12L/1 1 2
- </t>
    </r>
    <r>
      <rPr>
        <strike/>
        <sz val="10"/>
        <color rgb="FF000000"/>
        <rFont val="Times New Roman"/>
        <family val="1"/>
      </rPr>
      <t>1 Thermocouple type T → P102.12M</t>
    </r>
  </si>
  <si>
    <t>P102.12</t>
  </si>
  <si>
    <t>P102.012</t>
  </si>
  <si>
    <t>P102.17</t>
  </si>
  <si>
    <t>P102.017</t>
  </si>
  <si>
    <t>P102.26/1</t>
  </si>
  <si>
    <t>P102.026</t>
  </si>
  <si>
    <t>ETPCb * Thermomètre numérique C.A 861 - 1 entrée TC type K - T° de - 40 à + 1350°C</t>
  </si>
  <si>
    <t>P102.27/2</t>
  </si>
  <si>
    <t>P102.027/</t>
  </si>
  <si>
    <t>P102.28/2</t>
  </si>
  <si>
    <t>P102.028/</t>
  </si>
  <si>
    <t>P102.32/1</t>
  </si>
  <si>
    <t>P102.032/</t>
  </si>
  <si>
    <t>P63 pour P102.32</t>
  </si>
  <si>
    <t>P102.32/2</t>
  </si>
  <si>
    <r>
      <rPr>
        <sz val="10"/>
        <color rgb="FF000000"/>
        <rFont val="Times New Roman"/>
        <family val="1"/>
        <charset val="1"/>
      </rPr>
      <t xml:space="preserve">PCb * Sonde TC type K - gaine Ø 1,5 mm - L = 150 mm (0 à 1100° C) dont 1 avec échantillon de fer </t>
    </r>
    <r>
      <rPr>
        <b/>
        <sz val="11"/>
        <color rgb="FF000000"/>
        <rFont val="Times New Roman"/>
        <family val="1"/>
        <charset val="1"/>
      </rPr>
      <t>→ dans boîte de capteur de T° P102.12</t>
    </r>
  </si>
  <si>
    <t>P102.12E/1 &amp; 2</t>
  </si>
  <si>
    <t>P102.36</t>
  </si>
  <si>
    <t>P102.036</t>
  </si>
  <si>
    <t>Thermomètre à liquide rouge - Immersion totale -20°/110° C division au degré</t>
  </si>
  <si>
    <t>P102.44/2 &amp; 3</t>
  </si>
  <si>
    <t>P102.044/</t>
  </si>
  <si>
    <t>P102.46/4 &amp; 5</t>
  </si>
  <si>
    <t>P102.046/</t>
  </si>
  <si>
    <t>P103.45/2</t>
  </si>
  <si>
    <t>P103.045</t>
  </si>
  <si>
    <t>P103.47/ 2 &amp; 3</t>
  </si>
  <si>
    <t>P103.047/</t>
  </si>
  <si>
    <t>P103.48/1</t>
  </si>
  <si>
    <t>P103.048/</t>
  </si>
  <si>
    <t>P103.50</t>
  </si>
  <si>
    <t>P103.050</t>
  </si>
  <si>
    <t>P103.56/2</t>
  </si>
  <si>
    <t>P103.056/</t>
  </si>
  <si>
    <t>P102.39/2</t>
  </si>
  <si>
    <t>Bouteilles en alu dont une peinte en noir - réf. 243080 → Etude du rayonnement IR</t>
  </si>
  <si>
    <t>P103.59/2</t>
  </si>
  <si>
    <t>P103.059/</t>
  </si>
  <si>
    <t>P103.62</t>
  </si>
  <si>
    <t>P103.062</t>
  </si>
  <si>
    <t>P104.29</t>
  </si>
  <si>
    <t>P104.029</t>
  </si>
  <si>
    <t>P104.40/1</t>
  </si>
  <si>
    <t>P104.040/</t>
  </si>
  <si>
    <t>Pompe manuelle à aire pour Cellule à vide P104.48</t>
  </si>
  <si>
    <t>P104.43/1</t>
  </si>
  <si>
    <t>P104.043</t>
  </si>
  <si>
    <t>Seringues en verre (Boîte de …)</t>
  </si>
  <si>
    <t>P104.44</t>
  </si>
  <si>
    <t>P104.044</t>
  </si>
  <si>
    <t>P104.48</t>
  </si>
  <si>
    <t>P104.048</t>
  </si>
  <si>
    <t>Vase de Tantale</t>
  </si>
  <si>
    <t>P105.6/1</t>
  </si>
  <si>
    <t>P105.006/</t>
  </si>
  <si>
    <t>P105.15</t>
  </si>
  <si>
    <t>P105.015</t>
  </si>
  <si>
    <t>P105.16</t>
  </si>
  <si>
    <t>P105.016/</t>
  </si>
  <si>
    <t>P105.16/2</t>
  </si>
  <si>
    <t>P105.20/1</t>
  </si>
  <si>
    <t>P105.020/</t>
  </si>
  <si>
    <t>P105.022/</t>
  </si>
  <si>
    <t>P105.22/1</t>
  </si>
  <si>
    <t>P105.31</t>
  </si>
  <si>
    <t>P105.031</t>
  </si>
  <si>
    <t>P105.32</t>
  </si>
  <si>
    <t>P105.032</t>
  </si>
  <si>
    <t>P105.37</t>
  </si>
  <si>
    <t>P105.037</t>
  </si>
  <si>
    <t>P105.41/1</t>
  </si>
  <si>
    <t>P105.041/</t>
  </si>
  <si>
    <t>P105.48</t>
  </si>
  <si>
    <t>P105.048</t>
  </si>
  <si>
    <t>P105.58/2 &amp; 4</t>
  </si>
  <si>
    <t>P105.058/</t>
  </si>
  <si>
    <t>P105.67</t>
  </si>
  <si>
    <t>P105.067</t>
  </si>
  <si>
    <t>P106.15</t>
  </si>
  <si>
    <t xml:space="preserve">P106.015   </t>
  </si>
  <si>
    <t>P106.16</t>
  </si>
  <si>
    <t>P106.016</t>
  </si>
  <si>
    <t>P106.44</t>
  </si>
  <si>
    <t>P106.27/2</t>
  </si>
  <si>
    <t>P106.17</t>
  </si>
  <si>
    <t>P106.017/</t>
  </si>
  <si>
    <t>P106.17/1</t>
  </si>
  <si>
    <t>P106.21</t>
  </si>
  <si>
    <t>P106.021</t>
  </si>
  <si>
    <t>P106.29/</t>
  </si>
  <si>
    <t>P106.029</t>
  </si>
  <si>
    <t>P106.36/2</t>
  </si>
  <si>
    <t>P106.036/</t>
  </si>
  <si>
    <r>
      <t>ECPRb * Eprouvette VIDE en verre Ø 70 x 360 mm avec bouchon percé pour huile silicone brune "Rotitherm" M220 - Viscosité 1000 mm</t>
    </r>
    <r>
      <rPr>
        <vertAlign val="superscript"/>
        <sz val="10"/>
        <color rgb="FF000000"/>
        <rFont val="Times New Roman"/>
        <family val="1"/>
        <charset val="1"/>
      </rPr>
      <t>2</t>
    </r>
    <r>
      <rPr>
        <sz val="10"/>
        <color rgb="FF000000"/>
        <rFont val="Times New Roman"/>
        <family val="1"/>
        <charset val="1"/>
      </rPr>
      <t xml:space="preserve"> S</t>
    </r>
    <r>
      <rPr>
        <vertAlign val="superscript"/>
        <sz val="10"/>
        <color rgb="FF000000"/>
        <rFont val="Times New Roman"/>
        <family val="1"/>
        <charset val="1"/>
      </rPr>
      <t>-1</t>
    </r>
    <r>
      <rPr>
        <sz val="10"/>
        <color rgb="FF000000"/>
        <rFont val="Times New Roman"/>
        <family val="1"/>
        <charset val="1"/>
      </rPr>
      <t xml:space="preserve"> à 20°C</t>
    </r>
  </si>
  <si>
    <t>P105.44/1 pour P106.37/2</t>
  </si>
  <si>
    <t>P106.037</t>
  </si>
  <si>
    <t>P106.37/2</t>
  </si>
  <si>
    <t>P106.037/</t>
  </si>
  <si>
    <t>P106.57/2</t>
  </si>
  <si>
    <t>P106.057</t>
  </si>
  <si>
    <t>P107.9/1</t>
  </si>
  <si>
    <t>P107.009/</t>
  </si>
  <si>
    <t>P107.10</t>
  </si>
  <si>
    <t>P107.010</t>
  </si>
  <si>
    <t>P107.13</t>
  </si>
  <si>
    <t>P107.013</t>
  </si>
  <si>
    <t>P107.15/4</t>
  </si>
  <si>
    <t>P107.015/</t>
  </si>
  <si>
    <t>P107.17/4</t>
  </si>
  <si>
    <t>P107.017/</t>
  </si>
  <si>
    <t>P107.18/</t>
  </si>
  <si>
    <t>P107.018/</t>
  </si>
  <si>
    <t>P108.14/1</t>
  </si>
  <si>
    <t>P108.014/</t>
  </si>
  <si>
    <t>Lentille pour aberrations   f = +200 mm</t>
  </si>
  <si>
    <t>P108.15/2</t>
  </si>
  <si>
    <t>P108.015</t>
  </si>
  <si>
    <t xml:space="preserve">Lentille Ø 20 cm pour aberrations sur support en bois + 11 caches en aluminium avec trous et fentes circulaires </t>
  </si>
  <si>
    <t>O.186</t>
  </si>
  <si>
    <t>P108.16/2</t>
  </si>
  <si>
    <t>P108.016/2</t>
  </si>
  <si>
    <t>P109.1/4  &amp; 5</t>
  </si>
  <si>
    <t>P109.001/</t>
  </si>
  <si>
    <t>P109.3/ 2 &amp; 3</t>
  </si>
  <si>
    <t>P109.003/</t>
  </si>
  <si>
    <t>P109.5/2</t>
  </si>
  <si>
    <t>P109.005/</t>
  </si>
  <si>
    <t>P109.6/7</t>
  </si>
  <si>
    <t>P109.006/</t>
  </si>
  <si>
    <t>P109.7/1</t>
  </si>
  <si>
    <t>P109.007/</t>
  </si>
  <si>
    <t>P109.8/2</t>
  </si>
  <si>
    <t>P109.008/</t>
  </si>
  <si>
    <t>Lentille convergente  f = + 500 mm - Ø 50,8 mm</t>
  </si>
  <si>
    <t>P109.12/5</t>
  </si>
  <si>
    <t>P109.012/</t>
  </si>
  <si>
    <t>P109.13/3</t>
  </si>
  <si>
    <t>P109.013/</t>
  </si>
  <si>
    <t>P109.15/2</t>
  </si>
  <si>
    <t>P109.015/</t>
  </si>
  <si>
    <t>P110.5/5</t>
  </si>
  <si>
    <t>P110.005/</t>
  </si>
  <si>
    <t>P111.1/1</t>
  </si>
  <si>
    <t>P111.001/</t>
  </si>
  <si>
    <t>P111.2/4 &amp; 5</t>
  </si>
  <si>
    <t>P111.002/</t>
  </si>
  <si>
    <t>P111.3/1 &amp; 2</t>
  </si>
  <si>
    <t>P111.003/</t>
  </si>
  <si>
    <t>P111.4/3</t>
  </si>
  <si>
    <t>P111.004/</t>
  </si>
  <si>
    <t>P111.5/2</t>
  </si>
  <si>
    <t>P111.005/</t>
  </si>
  <si>
    <t>P111.7/3</t>
  </si>
  <si>
    <t>P111.007/</t>
  </si>
  <si>
    <t>P111.9/5</t>
  </si>
  <si>
    <t>P111.009/</t>
  </si>
  <si>
    <t>P111.9/2  &amp; 3</t>
  </si>
  <si>
    <t>P112.4/1 &amp; 3</t>
  </si>
  <si>
    <t>P112.004/</t>
  </si>
  <si>
    <t>P113.1/1</t>
  </si>
  <si>
    <t>P113.001/</t>
  </si>
  <si>
    <t>P113.2/1</t>
  </si>
  <si>
    <t>P113.002/</t>
  </si>
  <si>
    <t>P113.3/1</t>
  </si>
  <si>
    <t>P113.003/</t>
  </si>
  <si>
    <t>P113.6</t>
  </si>
  <si>
    <t>P113.006</t>
  </si>
  <si>
    <t>P114.1/</t>
  </si>
  <si>
    <t>P114.001/</t>
  </si>
  <si>
    <t>P114.2/2</t>
  </si>
  <si>
    <t>P114.002/</t>
  </si>
  <si>
    <t>P114.4</t>
  </si>
  <si>
    <t>P114.004</t>
  </si>
  <si>
    <t>P114.5</t>
  </si>
  <si>
    <t>P114.005</t>
  </si>
  <si>
    <t>P114.6</t>
  </si>
  <si>
    <t>P114.006</t>
  </si>
  <si>
    <t>P115.1/2</t>
  </si>
  <si>
    <t>P115.001/</t>
  </si>
  <si>
    <t>P115.2/ 1 &amp; 2</t>
  </si>
  <si>
    <t>P115.002/</t>
  </si>
  <si>
    <t>P115.4/2 &amp; 3</t>
  </si>
  <si>
    <t>P115.004/</t>
  </si>
  <si>
    <t>P115.7/2</t>
  </si>
  <si>
    <t>P115.007/</t>
  </si>
  <si>
    <t>P116.1/2</t>
  </si>
  <si>
    <t>P116.001/</t>
  </si>
  <si>
    <t>P117.1/2</t>
  </si>
  <si>
    <t>P117.001/</t>
  </si>
  <si>
    <t>P117.2</t>
  </si>
  <si>
    <t>P117.002</t>
  </si>
  <si>
    <t>P118.1/2  &amp; 6  &amp; 9</t>
  </si>
  <si>
    <t>P118.001/</t>
  </si>
  <si>
    <t>P119.1/1 &amp; 2 &amp; 4 &amp; 5</t>
  </si>
  <si>
    <t>P119.001/</t>
  </si>
  <si>
    <t>P119.2/1 &amp; 3</t>
  </si>
  <si>
    <t>P119.002/</t>
  </si>
  <si>
    <t>P120.2/</t>
  </si>
  <si>
    <t>P120.002</t>
  </si>
  <si>
    <t>P120.5/3</t>
  </si>
  <si>
    <t>P120.005/</t>
  </si>
  <si>
    <t>P121.2/1 &amp; 3</t>
  </si>
  <si>
    <t>P121.002/</t>
  </si>
  <si>
    <t>P121.3/1 &amp; 4</t>
  </si>
  <si>
    <t>P121.003/</t>
  </si>
  <si>
    <t>P122.1/3 &amp; 4</t>
  </si>
  <si>
    <t>P122.001/</t>
  </si>
  <si>
    <t>P124.1/2</t>
  </si>
  <si>
    <t>P124.001/</t>
  </si>
  <si>
    <t>P124.1/4 &amp; 6</t>
  </si>
  <si>
    <t>P124.1/5</t>
  </si>
  <si>
    <t>P124.2</t>
  </si>
  <si>
    <t>P124.002</t>
  </si>
  <si>
    <t>P124.3</t>
  </si>
  <si>
    <t>P124.003</t>
  </si>
  <si>
    <t>P124.4</t>
  </si>
  <si>
    <t>P124.004</t>
  </si>
  <si>
    <t>P124.5</t>
  </si>
  <si>
    <t>P124.005</t>
  </si>
  <si>
    <t>Filtre "gris" d'intensité sur roue d = 0,33 - 0,63 - 0,86 - 1,2 - 1,44 - 1,87</t>
  </si>
  <si>
    <t>P125.1</t>
  </si>
  <si>
    <t>P125.001</t>
  </si>
  <si>
    <t>Filtre "gris"  d'intensité sur roue d = 0,285 - 0,66 - 0,98 - 1,24 - 1,38 - 1,76</t>
  </si>
  <si>
    <t>P125.2</t>
  </si>
  <si>
    <t>P125.002</t>
  </si>
  <si>
    <t>P126.4/2  &amp; 3  &amp; 4</t>
  </si>
  <si>
    <t>P126.004/</t>
  </si>
  <si>
    <t>P127.2</t>
  </si>
  <si>
    <t>P127.002</t>
  </si>
  <si>
    <t>Grille croisée à 2 traits/mm</t>
  </si>
  <si>
    <t>P127.7/2</t>
  </si>
  <si>
    <t>P127.007</t>
  </si>
  <si>
    <t>Pour modèle d'appareil photographique</t>
  </si>
  <si>
    <t>Grille croisée à 2 traits/5.5mm</t>
  </si>
  <si>
    <t>P127.8</t>
  </si>
  <si>
    <t>P127.008</t>
  </si>
  <si>
    <t>P128.4</t>
  </si>
  <si>
    <t>P128.004</t>
  </si>
  <si>
    <t>P128.5</t>
  </si>
  <si>
    <t>P128.005</t>
  </si>
  <si>
    <t>P129.2/3</t>
  </si>
  <si>
    <t>P129.002/</t>
  </si>
  <si>
    <t>P130.1/2</t>
  </si>
  <si>
    <t>P130.001/</t>
  </si>
  <si>
    <t>P130.2/2</t>
  </si>
  <si>
    <t>P130.002/</t>
  </si>
  <si>
    <t>P132.2/2</t>
  </si>
  <si>
    <t>P132.002/1</t>
  </si>
  <si>
    <t>P132.3/3</t>
  </si>
  <si>
    <t xml:space="preserve">P132.003/ </t>
  </si>
  <si>
    <r>
      <t xml:space="preserve">Banc optique prismatique en alu - L = 1,20 m </t>
    </r>
    <r>
      <rPr>
        <b/>
        <sz val="10"/>
        <color rgb="FF0070C0"/>
        <rFont val="Aptos Narrow"/>
        <family val="2"/>
      </rPr>
      <t>→</t>
    </r>
    <r>
      <rPr>
        <b/>
        <sz val="9.8000000000000007"/>
        <color rgb="FF0070C0"/>
        <rFont val="Times New Roman"/>
        <family val="1"/>
        <charset val="1"/>
      </rPr>
      <t xml:space="preserve"> effet Zeeman</t>
    </r>
  </si>
  <si>
    <t>P132.7</t>
  </si>
  <si>
    <t>P132.007</t>
  </si>
  <si>
    <t>P133.1/1  &amp; 3</t>
  </si>
  <si>
    <t>P133.001/</t>
  </si>
  <si>
    <t>Caisse 38 vide pour le retour</t>
  </si>
  <si>
    <t>en 2025</t>
  </si>
  <si>
    <t>P200.000</t>
  </si>
  <si>
    <t>Caisse 40 vide pour le retour</t>
  </si>
  <si>
    <t>P200.001</t>
  </si>
  <si>
    <t>Caisse 44 vide pour le retour</t>
  </si>
  <si>
    <t>P200.002</t>
  </si>
  <si>
    <t>Caisse 45 vide pour le retour</t>
  </si>
  <si>
    <t>P200.003</t>
  </si>
  <si>
    <t>Rajouts 2017 →</t>
  </si>
  <si>
    <t>Rajouts 2018 →</t>
  </si>
  <si>
    <t>Rajouts 2019 →</t>
  </si>
  <si>
    <t>713 lignes en 2025</t>
  </si>
  <si>
    <t>Rajouts 2021 →</t>
  </si>
  <si>
    <t>Rajouts 2022 →</t>
  </si>
  <si>
    <t>Rajouts 2023 →</t>
  </si>
  <si>
    <t>Rajouts 2024 →</t>
  </si>
  <si>
    <t>Rajouts 2025 →</t>
  </si>
  <si>
    <t>Rajouts 2026 →</t>
  </si>
  <si>
    <t>Empl.</t>
  </si>
  <si>
    <t>B</t>
  </si>
  <si>
    <t>b</t>
  </si>
  <si>
    <t>a</t>
  </si>
  <si>
    <t>c</t>
  </si>
  <si>
    <t xml:space="preserve">Lot de 3 tube carré 22x22 mm longueur 1mètre (guide rectangulaire) </t>
  </si>
  <si>
    <t>T</t>
  </si>
  <si>
    <t>e</t>
  </si>
  <si>
    <t>J</t>
  </si>
  <si>
    <t>g</t>
  </si>
  <si>
    <t>A</t>
  </si>
  <si>
    <t>E</t>
  </si>
  <si>
    <t>C</t>
  </si>
  <si>
    <t>D</t>
  </si>
  <si>
    <t>d</t>
  </si>
  <si>
    <t>h</t>
  </si>
  <si>
    <t>Relais rapide (3/3)</t>
  </si>
  <si>
    <t>i</t>
  </si>
  <si>
    <t>k</t>
  </si>
  <si>
    <t>G</t>
  </si>
  <si>
    <t>H</t>
  </si>
  <si>
    <t>I</t>
  </si>
  <si>
    <t>Teslamètre Phywe +sonde tangentielle+sonde axiale   ENSP 4180+câble d’alimentation</t>
  </si>
  <si>
    <t>F</t>
  </si>
  <si>
    <t>Plaque conduction Intrinsèque germanium (1/2)</t>
  </si>
  <si>
    <t>Gyroscope + perceuse(caisse26)</t>
  </si>
  <si>
    <t>Dynamomètre 0-20 N sur gyroscope dans la boite perceuse caisse26</t>
  </si>
  <si>
    <t>Hacheur Optique Thorlabs</t>
  </si>
  <si>
    <t xml:space="preserve">Fente réglable </t>
  </si>
  <si>
    <t>Kit de reflexion (OLR822)</t>
  </si>
  <si>
    <t xml:space="preserve">Objectif photo sur tige </t>
  </si>
  <si>
    <t>Cellule Photoélectrique pour la mesure de h/e</t>
  </si>
  <si>
    <t xml:space="preserve"> J</t>
  </si>
  <si>
    <t>j</t>
  </si>
  <si>
    <t>spectromètre Ovio 204605</t>
  </si>
  <si>
    <t>3 plaques d’Alu pour rayonement thermique  (nue,blanche et noire)</t>
  </si>
  <si>
    <t>Electromètre KEITHLEY 610C</t>
  </si>
  <si>
    <t>Matériel à étiquette "Rose-Blanc"</t>
  </si>
  <si>
    <t>Notices dans classeur</t>
  </si>
  <si>
    <r>
      <rPr>
        <sz val="10"/>
        <rFont val="Calibri"/>
        <family val="2"/>
      </rPr>
      <t>→</t>
    </r>
    <r>
      <rPr>
        <i/>
        <sz val="10"/>
        <rFont val="Arial"/>
        <family val="2"/>
      </rPr>
      <t xml:space="preserve"> sur clé USB</t>
    </r>
  </si>
  <si>
    <t xml:space="preserve">→ Version papier </t>
  </si>
  <si>
    <r>
      <rPr>
        <sz val="10"/>
        <rFont val="Arial"/>
        <family val="2"/>
      </rPr>
      <t>→</t>
    </r>
    <r>
      <rPr>
        <i/>
        <sz val="10"/>
        <rFont val="Arial"/>
        <family val="2"/>
      </rPr>
      <t xml:space="preserve"> Internet :</t>
    </r>
  </si>
  <si>
    <t>http://www.univ-rouen.fr/agreg-phys-rouen</t>
  </si>
  <si>
    <t>Dans "Moyens techniques et pédagogiques"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</si>
</sst>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40C]General"/>
    <numFmt numFmtId="166" formatCode="#,##0.00&quot; &quot;[$€-40C];[Red]&quot;-&quot;#,##0.00&quot; &quot;[$€-40C]"/>
    <numFmt numFmtId="171" formatCode="00"/>
  </numFmts>
  <fonts count="176">
    <font>
      <sz val="11"/>
      <color theme="1"/>
      <name val="Calibri"/>
      <family val="2"/>
      <scheme val="minor"/>
    </font>
    <font>
      <b/>
      <sz val="22"/>
      <color theme="1"/>
      <name val="Calibri"/>
      <family val="2"/>
      <scheme val="minor"/>
    </font>
    <font>
      <b/>
      <sz val="10"/>
      <name val="Arial"/>
      <family val="2"/>
    </font>
    <font>
      <sz val="12"/>
      <name val="Times New Roman"/>
      <family val="1"/>
    </font>
    <font>
      <sz val="12"/>
      <color rgb="FF000000"/>
      <name val="Times New Roman"/>
      <family val="1"/>
    </font>
    <font>
      <sz val="10"/>
      <name val="Arial"/>
      <family val="2"/>
    </font>
    <font>
      <sz val="11"/>
      <name val="Times New Roman"/>
      <family val="1"/>
    </font>
    <font>
      <b/>
      <sz val="12"/>
      <name val="Times New Roman"/>
      <family val="1"/>
    </font>
    <font>
      <sz val="10"/>
      <name val="Geneva"/>
      <family val="2"/>
    </font>
    <font>
      <sz val="10"/>
      <color rgb="FF000000"/>
      <name val="Arial"/>
      <family val="2"/>
      <charset val="1"/>
    </font>
    <font>
      <b/>
      <sz val="12"/>
      <color rgb="FF000000"/>
      <name val="Geneva"/>
      <family val="2"/>
    </font>
    <font>
      <sz val="10"/>
      <name val="Arial"/>
      <family val="2"/>
      <charset val="1"/>
    </font>
    <font>
      <sz val="11"/>
      <color rgb="FFFFFFFF"/>
      <name val="Times New Roman"/>
      <family val="1"/>
      <charset val="1"/>
    </font>
    <font>
      <sz val="11"/>
      <name val="Arial"/>
      <family val="2"/>
      <charset val="1"/>
    </font>
    <font>
      <b/>
      <sz val="11"/>
      <name val="Arial"/>
      <family val="2"/>
      <charset val="1"/>
    </font>
    <font>
      <sz val="11"/>
      <name val="Arial"/>
      <family val="2"/>
    </font>
    <font>
      <sz val="10"/>
      <name val="Calibri"/>
      <family val="2"/>
    </font>
    <font>
      <i/>
      <sz val="10"/>
      <name val="Arial"/>
      <family val="2"/>
    </font>
    <font>
      <i/>
      <sz val="11"/>
      <color rgb="FF7F7F7F"/>
      <name val="Calibri"/>
      <family val="2"/>
      <scheme val="minor"/>
    </font>
    <font>
      <sz val="7"/>
      <color rgb="FF000000"/>
      <name val="Times New Roman"/>
      <family val="1"/>
      <charset val="1"/>
    </font>
    <font>
      <sz val="6"/>
      <color rgb="FF000000"/>
      <name val="Times New Roman"/>
      <family val="1"/>
      <charset val="1"/>
    </font>
    <font>
      <sz val="10"/>
      <color rgb="FF000000"/>
      <name val="Times New Roman"/>
      <family val="1"/>
      <charset val="1"/>
    </font>
    <font>
      <sz val="9"/>
      <color rgb="FF000000"/>
      <name val="Times New Roman"/>
      <family val="1"/>
      <charset val="1"/>
    </font>
    <font>
      <sz val="9"/>
      <color theme="1"/>
      <name val="Helvetica Neue"/>
      <charset val="1"/>
    </font>
    <font>
      <sz val="10"/>
      <color theme="1"/>
      <name val="Arial"/>
      <family val="2"/>
      <charset val="1"/>
    </font>
    <font>
      <sz val="10"/>
      <color theme="1"/>
      <name val="Times New Roman"/>
      <family val="1"/>
      <charset val="1"/>
    </font>
    <font>
      <sz val="10"/>
      <color theme="1"/>
      <name val="Calibri"/>
      <family val="2"/>
    </font>
    <font>
      <sz val="9.8000000000000007"/>
      <color theme="1"/>
      <name val="Times New Roman"/>
      <family val="1"/>
      <charset val="1"/>
    </font>
    <font>
      <sz val="9"/>
      <color theme="1"/>
      <name val="Arial"/>
      <family val="2"/>
      <charset val="1"/>
    </font>
    <font>
      <sz val="9"/>
      <color theme="1"/>
      <name val="Times New Roman"/>
      <family val="1"/>
    </font>
    <font>
      <sz val="8"/>
      <color rgb="FF000000"/>
      <name val="Times New Roman"/>
      <family val="1"/>
      <charset val="1"/>
    </font>
    <font>
      <sz val="9"/>
      <color theme="1"/>
      <name val="Times New Roman"/>
      <family val="1"/>
      <charset val="1"/>
    </font>
    <font>
      <sz val="11"/>
      <color rgb="FF000000"/>
      <name val="Times New Roman"/>
      <family val="1"/>
      <charset val="1"/>
    </font>
    <font>
      <sz val="9"/>
      <color rgb="FF000000"/>
      <name val="Arial"/>
      <family val="2"/>
      <charset val="1"/>
    </font>
    <font>
      <sz val="11"/>
      <color rgb="FF000000"/>
      <name val="Calibri"/>
      <family val="2"/>
      <charset val="1"/>
    </font>
    <font>
      <b/>
      <sz val="11"/>
      <color rgb="FF000000"/>
      <name val="Times New Roman"/>
      <family val="1"/>
      <charset val="1"/>
    </font>
    <font>
      <sz val="8"/>
      <color theme="1"/>
      <name val="Times New Roman"/>
      <family val="1"/>
    </font>
    <font>
      <sz val="10"/>
      <color theme="1"/>
      <name val="Times New Roman"/>
      <family val="1"/>
    </font>
    <font>
      <sz val="10"/>
      <name val="Times New Roman"/>
      <family val="1"/>
      <charset val="1"/>
    </font>
    <font>
      <sz val="8"/>
      <color rgb="FF0070C0"/>
      <name val="Times New Roman"/>
      <family val="1"/>
    </font>
    <font>
      <b/>
      <sz val="10"/>
      <color rgb="FF0070C0"/>
      <name val="Times New Roman"/>
      <family val="1"/>
      <charset val="1"/>
    </font>
    <font>
      <sz val="7"/>
      <color theme="1"/>
      <name val="Times New Roman"/>
      <family val="1"/>
      <charset val="1"/>
    </font>
    <font>
      <strike/>
      <sz val="10"/>
      <color rgb="FF000000"/>
      <name val="Times New Roman"/>
      <family val="1"/>
      <charset val="1"/>
    </font>
    <font>
      <sz val="11"/>
      <color theme="1"/>
      <name val="Times New Roman"/>
      <family val="1"/>
    </font>
    <font>
      <vertAlign val="superscript"/>
      <sz val="10"/>
      <color theme="1"/>
      <name val="Times New Roman"/>
      <family val="1"/>
    </font>
    <font>
      <sz val="8"/>
      <color theme="1"/>
      <name val="Times New Roman"/>
      <family val="1"/>
      <charset val="1"/>
    </font>
    <font>
      <sz val="11"/>
      <color theme="1"/>
      <name val="Times New Roman"/>
      <family val="1"/>
      <charset val="1"/>
    </font>
    <font>
      <b/>
      <sz val="9"/>
      <color rgb="FF0070C0"/>
      <name val="Times New Roman"/>
      <family val="1"/>
      <charset val="1"/>
    </font>
    <font>
      <b/>
      <sz val="11"/>
      <color rgb="FF0070C0"/>
      <name val="Times New Roman"/>
      <family val="1"/>
      <charset val="1"/>
    </font>
    <font>
      <sz val="9"/>
      <name val="Times New Roman"/>
      <family val="1"/>
      <charset val="1"/>
    </font>
    <font>
      <b/>
      <i/>
      <sz val="10"/>
      <name val="Times New Roman"/>
      <family val="1"/>
      <charset val="1"/>
    </font>
    <font>
      <b/>
      <i/>
      <sz val="11"/>
      <name val="Times New Roman"/>
      <family val="1"/>
      <charset val="1"/>
    </font>
    <font>
      <b/>
      <sz val="9"/>
      <name val="Times New Roman"/>
      <family val="1"/>
      <charset val="1"/>
    </font>
    <font>
      <b/>
      <i/>
      <sz val="10"/>
      <color rgb="FF000000"/>
      <name val="Times New Roman"/>
      <family val="1"/>
      <charset val="1"/>
    </font>
    <font>
      <b/>
      <i/>
      <sz val="11"/>
      <color rgb="FF000000"/>
      <name val="Times New Roman"/>
      <family val="1"/>
      <charset val="1"/>
    </font>
    <font>
      <b/>
      <sz val="9"/>
      <color rgb="FF000000"/>
      <name val="Times New Roman"/>
      <family val="1"/>
      <charset val="1"/>
    </font>
    <font>
      <b/>
      <i/>
      <sz val="12"/>
      <color rgb="FF000000"/>
      <name val="Times New Roman"/>
      <family val="1"/>
      <charset val="1"/>
    </font>
    <font>
      <b/>
      <sz val="10"/>
      <color rgb="FF000000"/>
      <name val="Times New Roman"/>
      <family val="1"/>
      <charset val="1"/>
    </font>
    <font>
      <sz val="10"/>
      <color rgb="FF000000"/>
      <name val="Times New Roman"/>
      <family val="1"/>
    </font>
    <font>
      <b/>
      <sz val="8"/>
      <color rgb="FF0070C0"/>
      <name val="Times New Roman"/>
      <family val="1"/>
    </font>
    <font>
      <b/>
      <sz val="8"/>
      <color rgb="FF0070C0"/>
      <name val="Times New Roman"/>
      <family val="1"/>
      <charset val="1"/>
    </font>
    <font>
      <u/>
      <sz val="10"/>
      <color theme="1"/>
      <name val="Times New Roman"/>
      <family val="1"/>
    </font>
    <font>
      <sz val="12"/>
      <color rgb="FF000000"/>
      <name val="Times New Roman"/>
      <family val="1"/>
      <charset val="1"/>
    </font>
    <font>
      <u/>
      <sz val="10"/>
      <color rgb="FF000000"/>
      <name val="Times New Roman"/>
      <family val="1"/>
      <charset val="1"/>
    </font>
    <font>
      <sz val="11"/>
      <name val="Times New Roman"/>
      <family val="1"/>
      <charset val="1"/>
    </font>
    <font>
      <sz val="12"/>
      <name val="Tms Rmn"/>
    </font>
    <font>
      <b/>
      <sz val="10"/>
      <color rgb="FF000000"/>
      <name val="Arial"/>
      <family val="2"/>
    </font>
    <font>
      <b/>
      <sz val="10"/>
      <color theme="1"/>
      <name val="Times New Roman"/>
      <family val="1"/>
    </font>
    <font>
      <sz val="8"/>
      <name val="Times New Roman"/>
      <family val="1"/>
    </font>
    <font>
      <sz val="10"/>
      <color theme="1"/>
      <name val="Arial"/>
      <family val="2"/>
    </font>
    <font>
      <vertAlign val="superscript"/>
      <sz val="10"/>
      <color rgb="FF000000"/>
      <name val="Times New Roman"/>
      <family val="1"/>
      <charset val="1"/>
    </font>
    <font>
      <strike/>
      <sz val="10"/>
      <color rgb="FF000000"/>
      <name val="Times New Roman"/>
      <family val="1"/>
    </font>
    <font>
      <sz val="10"/>
      <color rgb="FF000000"/>
      <name val="Arial"/>
      <family val="2"/>
    </font>
    <font>
      <b/>
      <sz val="10"/>
      <color rgb="FF0070C0"/>
      <name val="Times New Roman"/>
      <family val="1"/>
    </font>
    <font>
      <i/>
      <sz val="11"/>
      <color theme="1"/>
      <name val="Times New Roman"/>
      <family val="1"/>
      <charset val="1"/>
    </font>
    <font>
      <b/>
      <u/>
      <sz val="10"/>
      <color rgb="FF000000"/>
      <name val="Times New Roman"/>
      <family val="1"/>
      <charset val="1"/>
    </font>
    <font>
      <sz val="9"/>
      <color rgb="FF0070C0"/>
      <name val="Times New Roman"/>
      <family val="1"/>
    </font>
    <font>
      <vertAlign val="subscript"/>
      <sz val="10"/>
      <color rgb="FF000000"/>
      <name val="Times New Roman"/>
      <family val="1"/>
      <charset val="1"/>
    </font>
    <font>
      <b/>
      <i/>
      <sz val="10"/>
      <color rgb="FF000000"/>
      <name val="Times New Roman"/>
      <family val="1"/>
    </font>
    <font>
      <b/>
      <sz val="10"/>
      <color theme="1"/>
      <name val="Times New Roman"/>
      <family val="1"/>
      <charset val="1"/>
    </font>
    <font>
      <vertAlign val="subscript"/>
      <sz val="9"/>
      <color rgb="FF000000"/>
      <name val="Times New Roman"/>
      <family val="1"/>
      <charset val="1"/>
    </font>
    <font>
      <i/>
      <sz val="10"/>
      <color rgb="FF000000"/>
      <name val="Times New Roman"/>
      <family val="1"/>
      <charset val="1"/>
    </font>
    <font>
      <i/>
      <sz val="11"/>
      <color rgb="FF000000"/>
      <name val="Times New Roman"/>
      <family val="1"/>
      <charset val="1"/>
    </font>
    <font>
      <b/>
      <sz val="12"/>
      <color rgb="FF000000"/>
      <name val="Times New Roman"/>
      <family val="1"/>
      <charset val="1"/>
    </font>
    <font>
      <sz val="10"/>
      <color rgb="FF000000"/>
      <name val="Calibri"/>
      <family val="2"/>
      <charset val="1"/>
    </font>
    <font>
      <b/>
      <i/>
      <u/>
      <sz val="10"/>
      <color rgb="FF000000"/>
      <name val="Times New Roman"/>
      <family val="1"/>
      <charset val="1"/>
    </font>
    <font>
      <sz val="10"/>
      <color rgb="FF000000"/>
      <name val="Calibri"/>
      <family val="2"/>
    </font>
    <font>
      <sz val="9.8000000000000007"/>
      <color rgb="FF000000"/>
      <name val="Times New Roman"/>
      <family val="1"/>
      <charset val="1"/>
    </font>
    <font>
      <sz val="16"/>
      <name val="Times New Roman"/>
      <family val="1"/>
      <charset val="1"/>
    </font>
    <font>
      <b/>
      <sz val="9"/>
      <color indexed="81"/>
      <name val="Tahoma"/>
      <family val="2"/>
    </font>
    <font>
      <sz val="9"/>
      <color indexed="81"/>
      <name val="Tahoma"/>
      <family val="2"/>
    </font>
    <font>
      <b/>
      <sz val="16"/>
      <color theme="1"/>
      <name val="Calibri"/>
      <family val="2"/>
      <scheme val="minor"/>
    </font>
    <font>
      <b/>
      <sz val="12"/>
      <color rgb="FF000000"/>
      <name val="Arial"/>
      <family val="2"/>
    </font>
    <font>
      <sz val="12"/>
      <color rgb="FF000000"/>
      <name val="Arial"/>
      <family val="2"/>
    </font>
    <font>
      <sz val="11"/>
      <color rgb="FF000000"/>
      <name val="Arial"/>
      <family val="2"/>
    </font>
    <font>
      <sz val="11"/>
      <color rgb="FF000000"/>
      <name val="Calibri"/>
      <family val="2"/>
    </font>
    <font>
      <b/>
      <sz val="11"/>
      <color rgb="FF000000"/>
      <name val="Calibri"/>
      <family val="2"/>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12"/>
      <color theme="1"/>
      <name val="Calibri"/>
      <family val="2"/>
    </font>
    <font>
      <sz val="10"/>
      <color theme="1"/>
      <name val="Liberation Sans"/>
    </font>
    <font>
      <sz val="10"/>
      <color rgb="FFFF3333"/>
      <name val="Arial"/>
      <family val="2"/>
    </font>
    <font>
      <sz val="10"/>
      <color rgb="FFFF0000"/>
      <name val="Arial"/>
      <family val="2"/>
    </font>
    <font>
      <b/>
      <sz val="10"/>
      <color theme="1"/>
      <name val="Arial"/>
      <family val="2"/>
    </font>
    <font>
      <b/>
      <sz val="7"/>
      <color rgb="FF000000"/>
      <name val="Arial"/>
      <family val="2"/>
    </font>
    <font>
      <sz val="7"/>
      <color theme="1"/>
      <name val="Arial"/>
      <family val="2"/>
    </font>
    <font>
      <sz val="7"/>
      <color rgb="FF000000"/>
      <name val="Arial"/>
      <family val="2"/>
    </font>
    <font>
      <b/>
      <sz val="7"/>
      <color theme="1"/>
      <name val="Arial"/>
      <family val="2"/>
    </font>
    <font>
      <sz val="7"/>
      <color rgb="FF212529"/>
      <name val="Arial"/>
      <family val="2"/>
    </font>
    <font>
      <sz val="7"/>
      <color theme="1"/>
      <name val="Liberation Sans"/>
    </font>
    <font>
      <sz val="7"/>
      <color rgb="FF000000"/>
      <name val="Liberation Sans"/>
    </font>
    <font>
      <b/>
      <u/>
      <sz val="14"/>
      <color theme="1"/>
      <name val="Calibri"/>
      <family val="2"/>
    </font>
    <font>
      <sz val="12"/>
      <name val="Calibri"/>
      <family val="2"/>
    </font>
    <font>
      <sz val="12"/>
      <color indexed="8"/>
      <name val="Times New Roman"/>
      <family val="1"/>
    </font>
    <font>
      <sz val="10"/>
      <color rgb="FF000000"/>
      <name val="Symbol"/>
      <family val="1"/>
      <charset val="2"/>
    </font>
    <font>
      <b/>
      <sz val="12"/>
      <color rgb="FF0070C0"/>
      <name val="Times New Roman"/>
      <family val="1"/>
      <charset val="1"/>
    </font>
    <font>
      <b/>
      <sz val="10"/>
      <color rgb="FF0070C0"/>
      <name val="Arial"/>
      <family val="2"/>
    </font>
    <font>
      <sz val="11"/>
      <color theme="1"/>
      <name val="Arial"/>
      <family val="2"/>
      <charset val="1"/>
    </font>
    <font>
      <b/>
      <sz val="10"/>
      <color rgb="FF000000"/>
      <name val="Times New Roman"/>
      <family val="1"/>
    </font>
    <font>
      <sz val="11"/>
      <color rgb="FF000000"/>
      <name val="Arial"/>
      <family val="2"/>
      <charset val="1"/>
    </font>
    <font>
      <sz val="9"/>
      <color rgb="FF000000"/>
      <name val="Arial"/>
      <family val="2"/>
    </font>
    <font>
      <sz val="12"/>
      <name val="Times New Roman"/>
      <family val="1"/>
      <charset val="1"/>
    </font>
    <font>
      <b/>
      <sz val="9"/>
      <color theme="1"/>
      <name val="Times New Roman"/>
      <family val="1"/>
      <charset val="1"/>
    </font>
    <font>
      <b/>
      <sz val="8"/>
      <color theme="1"/>
      <name val="Times New Roman"/>
      <family val="1"/>
      <charset val="1"/>
    </font>
    <font>
      <sz val="10"/>
      <color rgb="FF0070C0"/>
      <name val="Arial"/>
      <family val="2"/>
      <charset val="1"/>
    </font>
    <font>
      <b/>
      <sz val="10"/>
      <color rgb="FF0070C0"/>
      <name val="Arial"/>
      <family val="2"/>
      <charset val="1"/>
    </font>
    <font>
      <sz val="11"/>
      <color theme="1"/>
      <name val="Arial"/>
      <family val="2"/>
    </font>
    <font>
      <sz val="10"/>
      <color rgb="FF0070C0"/>
      <name val="Arial"/>
      <family val="2"/>
    </font>
    <font>
      <sz val="12"/>
      <color rgb="FF0070C0"/>
      <name val="Times New Roman"/>
      <family val="1"/>
      <charset val="1"/>
    </font>
    <font>
      <sz val="9"/>
      <color rgb="FF0070C0"/>
      <name val="Times New Roman"/>
      <family val="1"/>
      <charset val="1"/>
    </font>
    <font>
      <sz val="10"/>
      <color rgb="FF0070C0"/>
      <name val="Times New Roman"/>
      <family val="1"/>
      <charset val="1"/>
    </font>
    <font>
      <sz val="11"/>
      <color rgb="FF0070C0"/>
      <name val="Times New Roman"/>
      <family val="1"/>
      <charset val="1"/>
    </font>
    <font>
      <b/>
      <sz val="10"/>
      <color rgb="FFFF0000"/>
      <name val="Arial"/>
      <family val="2"/>
    </font>
    <font>
      <sz val="8"/>
      <color rgb="FF000000"/>
      <name val="Times New Roman"/>
      <family val="1"/>
    </font>
    <font>
      <sz val="7"/>
      <color rgb="FF0070C0"/>
      <name val="Times New Roman"/>
      <family val="1"/>
      <charset val="1"/>
    </font>
    <font>
      <sz val="9"/>
      <color rgb="FFFF0000"/>
      <name val="Times New Roman"/>
      <family val="1"/>
      <charset val="1"/>
    </font>
    <font>
      <sz val="9"/>
      <name val="Times New Roman"/>
      <family val="1"/>
    </font>
    <font>
      <sz val="8"/>
      <name val="Times New Roman"/>
      <family val="1"/>
      <charset val="1"/>
    </font>
    <font>
      <sz val="10"/>
      <color rgb="FFFF0000"/>
      <name val="Times New Roman"/>
      <family val="1"/>
      <charset val="1"/>
    </font>
    <font>
      <sz val="11"/>
      <color rgb="FFFF0000"/>
      <name val="Times New Roman"/>
      <family val="1"/>
      <charset val="1"/>
    </font>
    <font>
      <sz val="9"/>
      <name val="Helvetica Neue"/>
      <charset val="1"/>
    </font>
    <font>
      <b/>
      <sz val="10"/>
      <color theme="1"/>
      <name val="Arial"/>
      <family val="2"/>
      <charset val="1"/>
    </font>
    <font>
      <sz val="9"/>
      <color rgb="FF000000"/>
      <name val="Times New Roman"/>
      <family val="1"/>
    </font>
    <font>
      <b/>
      <sz val="10"/>
      <color rgb="FF0070C0"/>
      <name val="Aptos Narrow"/>
      <family val="2"/>
    </font>
    <font>
      <sz val="12"/>
      <color theme="1"/>
      <name val="Times New Roman"/>
      <family val="1"/>
      <charset val="1"/>
    </font>
    <font>
      <b/>
      <sz val="11"/>
      <color theme="1"/>
      <name val="Times New Roman"/>
      <family val="1"/>
    </font>
    <font>
      <sz val="8"/>
      <color rgb="FF0070C0"/>
      <name val="Times New Roman"/>
      <family val="1"/>
      <charset val="1"/>
    </font>
    <font>
      <sz val="10"/>
      <name val="Times New Roman"/>
      <family val="1"/>
    </font>
    <font>
      <b/>
      <sz val="8"/>
      <color rgb="FF000000"/>
      <name val="Times New Roman"/>
      <family val="1"/>
      <charset val="1"/>
    </font>
    <font>
      <sz val="12"/>
      <color rgb="FF000000"/>
      <name val="Arial"/>
      <family val="2"/>
      <charset val="1"/>
    </font>
    <font>
      <sz val="10"/>
      <color rgb="FF000000"/>
      <name val="Calibri Light"/>
      <family val="2"/>
    </font>
    <font>
      <sz val="12"/>
      <color theme="1"/>
      <name val="Times New Roman"/>
      <family val="1"/>
    </font>
    <font>
      <sz val="11"/>
      <color theme="1"/>
      <name val="Aptos Narrow"/>
      <family val="2"/>
    </font>
    <font>
      <b/>
      <sz val="14"/>
      <color rgb="FF0070C0"/>
      <name val="Times New Roman"/>
      <family val="1"/>
      <charset val="1"/>
    </font>
    <font>
      <b/>
      <sz val="8.5"/>
      <color rgb="FF0070C0"/>
      <name val="Times New Roman"/>
      <family val="1"/>
    </font>
    <font>
      <b/>
      <sz val="10"/>
      <name val="Arial"/>
      <family val="2"/>
      <charset val="1"/>
    </font>
    <font>
      <b/>
      <sz val="9.8000000000000007"/>
      <color rgb="FF0070C0"/>
      <name val="Times New Roman"/>
      <family val="1"/>
      <charset val="1"/>
    </font>
    <font>
      <sz val="16"/>
      <color rgb="FF000000"/>
      <name val="Times New Roman"/>
      <family val="1"/>
      <charset val="1"/>
    </font>
    <font>
      <sz val="16"/>
      <color rgb="FF000000"/>
      <name val="Arial"/>
      <family val="2"/>
    </font>
    <font>
      <b/>
      <sz val="9"/>
      <color rgb="FF000000"/>
      <name val="Tahoma"/>
      <family val="2"/>
      <charset val="1"/>
    </font>
    <font>
      <sz val="9"/>
      <color rgb="FF000000"/>
      <name val="Tahoma"/>
      <family val="2"/>
      <charset val="1"/>
    </font>
    <font>
      <sz val="10"/>
      <name val="Arial"/>
    </font>
    <font>
      <b/>
      <i/>
      <sz val="10"/>
      <name val="Arial"/>
      <family val="2"/>
    </font>
    <font>
      <u/>
      <sz val="10"/>
      <color theme="10"/>
      <name val="Arial"/>
    </font>
  </fonts>
  <fills count="46">
    <fill>
      <patternFill patternType="none"/>
    </fill>
    <fill>
      <patternFill patternType="gray125"/>
    </fill>
    <fill>
      <patternFill patternType="solid">
        <fgColor rgb="FF00A933"/>
        <bgColor rgb="FF008000"/>
      </patternFill>
    </fill>
    <fill>
      <patternFill patternType="solid">
        <fgColor rgb="FFFFFFFF"/>
        <bgColor rgb="FFF2F2F2"/>
      </patternFill>
    </fill>
    <fill>
      <patternFill patternType="solid">
        <fgColor rgb="FF99FFCC"/>
        <bgColor rgb="FFCCFFFF"/>
      </patternFill>
    </fill>
    <fill>
      <patternFill patternType="solid">
        <fgColor rgb="FF99FFCC"/>
        <bgColor indexed="64"/>
      </patternFill>
    </fill>
    <fill>
      <patternFill patternType="solid">
        <fgColor rgb="FF99FFCC"/>
        <bgColor rgb="FF969696"/>
      </patternFill>
    </fill>
    <fill>
      <patternFill patternType="solid">
        <fgColor theme="0" tint="-0.14999847407452621"/>
        <bgColor indexed="64"/>
      </patternFill>
    </fill>
    <fill>
      <patternFill patternType="solid">
        <fgColor rgb="FFD8D8D8"/>
        <bgColor rgb="FFD9D9D9"/>
      </patternFill>
    </fill>
    <fill>
      <patternFill patternType="solid">
        <fgColor theme="0" tint="-0.14999847407452621"/>
        <bgColor rgb="FFF2F2F2"/>
      </patternFill>
    </fill>
    <fill>
      <patternFill patternType="solid">
        <fgColor rgb="FFD9D9D9"/>
        <bgColor rgb="FFD8D8D8"/>
      </patternFill>
    </fill>
    <fill>
      <patternFill patternType="solid">
        <fgColor rgb="FFBFBFBF"/>
        <bgColor rgb="FFD8D8D8"/>
      </patternFill>
    </fill>
    <fill>
      <patternFill patternType="solid">
        <fgColor theme="0"/>
        <bgColor rgb="FFF2F2F2"/>
      </patternFill>
    </fill>
    <fill>
      <patternFill patternType="solid">
        <fgColor theme="2"/>
        <bgColor rgb="FFD9D9D9"/>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00"/>
        <bgColor rgb="FFFFFF00"/>
      </patternFill>
    </fill>
    <fill>
      <patternFill patternType="solid">
        <fgColor rgb="FFBFBFBF"/>
        <bgColor rgb="FFCCCC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AFD095"/>
        <bgColor rgb="FFAFD095"/>
      </patternFill>
    </fill>
    <fill>
      <patternFill patternType="solid">
        <fgColor rgb="FFFFFFFF"/>
        <bgColor rgb="FFFFFFFF"/>
      </patternFill>
    </fill>
    <fill>
      <patternFill patternType="solid">
        <fgColor rgb="FFB2B2B2"/>
        <bgColor rgb="FFB2B2B2"/>
      </patternFill>
    </fill>
    <fill>
      <patternFill patternType="solid">
        <fgColor rgb="FFEEEEEE"/>
        <bgColor rgb="FFEEEEEE"/>
      </patternFill>
    </fill>
    <fill>
      <patternFill patternType="solid">
        <fgColor rgb="FFEFEFEF"/>
        <bgColor rgb="FFEFEFEF"/>
      </patternFill>
    </fill>
    <fill>
      <patternFill patternType="solid">
        <fgColor rgb="FFFF0000"/>
        <bgColor rgb="FFFF0000"/>
      </patternFill>
    </fill>
    <fill>
      <patternFill patternType="solid">
        <fgColor rgb="FFC6D9F1"/>
        <bgColor rgb="FFC6D9F1"/>
      </patternFill>
    </fill>
    <fill>
      <patternFill patternType="solid">
        <fgColor rgb="FF99FF99"/>
        <bgColor rgb="FF99FF99"/>
      </patternFill>
    </fill>
    <fill>
      <patternFill patternType="solid">
        <fgColor rgb="FFFFFF00"/>
        <bgColor indexed="64"/>
      </patternFill>
    </fill>
    <fill>
      <patternFill patternType="solid">
        <fgColor theme="7" tint="0.39997558519241921"/>
        <bgColor indexed="64"/>
      </patternFill>
    </fill>
    <fill>
      <patternFill patternType="solid">
        <fgColor rgb="FFFFFFCC"/>
        <bgColor indexed="64"/>
      </patternFill>
    </fill>
    <fill>
      <patternFill patternType="solid">
        <fgColor theme="5"/>
        <bgColor indexed="64"/>
      </patternFill>
    </fill>
    <fill>
      <patternFill patternType="solid">
        <fgColor rgb="FFFFC000"/>
        <bgColor indexed="64"/>
      </patternFill>
    </fill>
    <fill>
      <patternFill patternType="solid">
        <fgColor theme="7"/>
        <bgColor indexed="64"/>
      </patternFill>
    </fill>
    <fill>
      <patternFill patternType="solid">
        <fgColor rgb="FFFF0000"/>
        <bgColor indexed="64"/>
      </patternFill>
    </fill>
    <fill>
      <patternFill patternType="solid">
        <fgColor theme="4" tint="0.39997558519241921"/>
        <bgColor indexed="64"/>
      </patternFill>
    </fill>
    <fill>
      <patternFill patternType="solid">
        <fgColor rgb="FF9999FF"/>
        <bgColor indexed="64"/>
      </patternFill>
    </fill>
    <fill>
      <patternFill patternType="solid">
        <fgColor rgb="FF99FFCC"/>
        <bgColor rgb="FFF2F2F2"/>
      </patternFill>
    </fill>
    <fill>
      <patternFill patternType="solid">
        <fgColor rgb="FF99FFCC"/>
        <bgColor rgb="FFD9D9D9"/>
      </patternFill>
    </fill>
    <fill>
      <patternFill patternType="solid">
        <fgColor theme="5"/>
        <bgColor rgb="FFFFFF00"/>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indexed="8"/>
      </left>
      <right style="thin">
        <color indexed="8"/>
      </right>
      <top style="hair">
        <color indexed="8"/>
      </top>
      <bottom style="hair">
        <color indexed="8"/>
      </bottom>
      <diagonal/>
    </border>
    <border>
      <left style="thin">
        <color auto="1"/>
      </left>
      <right/>
      <top/>
      <bottom style="hair">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hair">
        <color auto="1"/>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style="thin">
        <color auto="1"/>
      </left>
      <right/>
      <top/>
      <bottom/>
      <diagonal/>
    </border>
    <border>
      <left style="thin">
        <color indexed="8"/>
      </left>
      <right style="thin">
        <color indexed="64"/>
      </right>
      <top style="hair">
        <color indexed="8"/>
      </top>
      <bottom style="hair">
        <color indexed="8"/>
      </bottom>
      <diagonal/>
    </border>
    <border>
      <left style="thin">
        <color indexed="64"/>
      </left>
      <right style="thin">
        <color indexed="64"/>
      </right>
      <top style="hair">
        <color indexed="64"/>
      </top>
      <bottom style="hair">
        <color indexed="64"/>
      </bottom>
      <diagonal/>
    </border>
    <border>
      <left/>
      <right/>
      <top/>
      <bottom style="hair">
        <color auto="1"/>
      </bottom>
      <diagonal/>
    </border>
  </borders>
  <cellStyleXfs count="35">
    <xf numFmtId="0" fontId="0" fillId="0" borderId="0"/>
    <xf numFmtId="0" fontId="8" fillId="0" borderId="0"/>
    <xf numFmtId="164" fontId="8" fillId="0" borderId="0" applyFill="0" applyBorder="0" applyAlignment="0" applyProtection="0"/>
    <xf numFmtId="165" fontId="9" fillId="0" borderId="0"/>
    <xf numFmtId="0" fontId="11" fillId="0" borderId="0"/>
    <xf numFmtId="0" fontId="5" fillId="0" borderId="0"/>
    <xf numFmtId="0" fontId="18" fillId="0" borderId="0" applyNumberFormat="0" applyFill="0" applyBorder="0" applyAlignment="0" applyProtection="0"/>
    <xf numFmtId="0" fontId="65" fillId="0" borderId="0"/>
    <xf numFmtId="0" fontId="97" fillId="0" borderId="0"/>
    <xf numFmtId="0" fontId="109" fillId="25" borderId="32"/>
    <xf numFmtId="0" fontId="98" fillId="0" borderId="0"/>
    <xf numFmtId="0" fontId="99" fillId="19" borderId="0"/>
    <xf numFmtId="0" fontId="99" fillId="20" borderId="0"/>
    <xf numFmtId="0" fontId="98" fillId="21" borderId="0"/>
    <xf numFmtId="0" fontId="100" fillId="22" borderId="0"/>
    <xf numFmtId="0" fontId="101" fillId="23" borderId="0"/>
    <xf numFmtId="0" fontId="102" fillId="0" borderId="0"/>
    <xf numFmtId="0" fontId="103" fillId="24" borderId="0"/>
    <xf numFmtId="0" fontId="104" fillId="0" borderId="0"/>
    <xf numFmtId="0" fontId="105" fillId="0" borderId="0"/>
    <xf numFmtId="0" fontId="106" fillId="0" borderId="0"/>
    <xf numFmtId="0" fontId="104" fillId="0" borderId="0">
      <alignment textRotation="90"/>
    </xf>
    <xf numFmtId="0" fontId="107" fillId="0" borderId="0"/>
    <xf numFmtId="0" fontId="108" fillId="25" borderId="0"/>
    <xf numFmtId="0" fontId="110" fillId="0" borderId="0"/>
    <xf numFmtId="166" fontId="110" fillId="0" borderId="0"/>
    <xf numFmtId="0" fontId="97" fillId="0" borderId="0"/>
    <xf numFmtId="0" fontId="97" fillId="0" borderId="0"/>
    <xf numFmtId="0" fontId="100" fillId="0" borderId="0"/>
    <xf numFmtId="0" fontId="112" fillId="0" borderId="0"/>
    <xf numFmtId="0" fontId="112" fillId="26" borderId="0"/>
    <xf numFmtId="0" fontId="112" fillId="0" borderId="0"/>
    <xf numFmtId="0" fontId="112" fillId="0" borderId="0"/>
    <xf numFmtId="0" fontId="173" fillId="0" borderId="0"/>
    <xf numFmtId="0" fontId="175" fillId="0" borderId="0" applyNumberFormat="0" applyFill="0" applyBorder="0" applyAlignment="0" applyProtection="0"/>
  </cellStyleXfs>
  <cellXfs count="967">
    <xf numFmtId="0" fontId="0" fillId="0" borderId="0" xfId="0"/>
    <xf numFmtId="0" fontId="2" fillId="0" borderId="4" xfId="0" applyFont="1" applyBorder="1" applyAlignment="1">
      <alignment horizontal="center" vertical="center" wrapText="1"/>
    </xf>
    <xf numFmtId="0" fontId="3" fillId="0" borderId="0" xfId="0" applyFont="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0" borderId="4" xfId="0" applyFont="1" applyBorder="1" applyAlignment="1">
      <alignment horizontal="center"/>
    </xf>
    <xf numFmtId="0" fontId="0" fillId="0" borderId="0" xfId="0" applyAlignment="1">
      <alignment horizontal="center" vertical="center" wrapText="1"/>
    </xf>
    <xf numFmtId="0" fontId="0" fillId="0" borderId="10" xfId="0" applyBorder="1" applyAlignment="1">
      <alignment horizontal="center" vertical="center" wrapText="1"/>
    </xf>
    <xf numFmtId="0" fontId="3" fillId="0" borderId="4" xfId="0" applyFont="1" applyBorder="1" applyAlignment="1">
      <alignment horizontal="center"/>
    </xf>
    <xf numFmtId="0" fontId="5"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2" xfId="0" applyBorder="1" applyAlignment="1">
      <alignment horizontal="center" vertical="center" wrapText="1"/>
    </xf>
    <xf numFmtId="0" fontId="6" fillId="0" borderId="0" xfId="0" applyFont="1" applyAlignment="1">
      <alignment horizontal="center" vertical="center" wrapText="1"/>
    </xf>
    <xf numFmtId="0" fontId="0" fillId="0" borderId="13" xfId="0" applyBorder="1" applyAlignment="1">
      <alignment horizontal="center" vertical="center" wrapText="1"/>
    </xf>
    <xf numFmtId="0" fontId="3" fillId="0" borderId="8" xfId="0" applyFont="1" applyBorder="1" applyAlignment="1">
      <alignment horizontal="center" vertical="center" wrapText="1"/>
    </xf>
    <xf numFmtId="0" fontId="0" fillId="0" borderId="14" xfId="0" applyBorder="1" applyAlignment="1">
      <alignment horizontal="center" vertical="center" wrapText="1"/>
    </xf>
    <xf numFmtId="0" fontId="4" fillId="0" borderId="12" xfId="0" applyFont="1"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center" vertical="center" wrapText="1"/>
    </xf>
    <xf numFmtId="0" fontId="3"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applyAlignment="1">
      <alignment horizontal="center" vertical="center" wrapText="1"/>
    </xf>
    <xf numFmtId="0" fontId="5" fillId="0" borderId="18"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xf>
    <xf numFmtId="0" fontId="12" fillId="2" borderId="19" xfId="4" applyFont="1" applyFill="1" applyBorder="1" applyAlignment="1">
      <alignment wrapText="1"/>
    </xf>
    <xf numFmtId="0" fontId="12" fillId="2" borderId="19" xfId="4" applyFont="1" applyFill="1" applyBorder="1"/>
    <xf numFmtId="0" fontId="13" fillId="0" borderId="19" xfId="4" applyFont="1" applyBorder="1"/>
    <xf numFmtId="0" fontId="11" fillId="0" borderId="19" xfId="4" applyBorder="1"/>
    <xf numFmtId="0" fontId="13" fillId="0" borderId="19" xfId="4" applyFont="1" applyBorder="1" applyAlignment="1">
      <alignment wrapText="1"/>
    </xf>
    <xf numFmtId="0" fontId="11" fillId="0" borderId="19" xfId="4" applyBorder="1" applyAlignment="1">
      <alignment wrapText="1"/>
    </xf>
    <xf numFmtId="0" fontId="14" fillId="0" borderId="19" xfId="4" applyFont="1" applyBorder="1"/>
    <xf numFmtId="0" fontId="14" fillId="0" borderId="19" xfId="4" applyFont="1" applyBorder="1" applyAlignment="1">
      <alignment wrapText="1"/>
    </xf>
    <xf numFmtId="49" fontId="19" fillId="3" borderId="21" xfId="0" applyNumberFormat="1" applyFont="1" applyFill="1" applyBorder="1" applyAlignment="1">
      <alignment horizontal="center" vertical="center"/>
    </xf>
    <xf numFmtId="49" fontId="20" fillId="3" borderId="21" xfId="0" applyNumberFormat="1" applyFont="1" applyFill="1" applyBorder="1" applyAlignment="1">
      <alignment horizontal="center" vertical="center" wrapText="1"/>
    </xf>
    <xf numFmtId="49" fontId="21" fillId="3" borderId="21" xfId="0" applyNumberFormat="1" applyFont="1" applyFill="1" applyBorder="1" applyAlignment="1">
      <alignment horizontal="left" vertical="center" wrapText="1" indent="1"/>
    </xf>
    <xf numFmtId="49" fontId="22" fillId="3" borderId="21" xfId="0" applyNumberFormat="1" applyFont="1" applyFill="1" applyBorder="1" applyAlignment="1">
      <alignment horizontal="left" vertical="center" wrapText="1" indent="1"/>
    </xf>
    <xf numFmtId="0" fontId="23" fillId="4" borderId="22" xfId="0" applyFont="1" applyFill="1" applyBorder="1" applyAlignment="1">
      <alignment horizontal="center" vertical="center"/>
    </xf>
    <xf numFmtId="49" fontId="29" fillId="0" borderId="22"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21" fillId="0" borderId="22" xfId="0" applyFont="1" applyBorder="1" applyAlignment="1">
      <alignment horizontal="center" vertical="center" wrapText="1"/>
    </xf>
    <xf numFmtId="49" fontId="21" fillId="0" borderId="22" xfId="0" applyNumberFormat="1" applyFont="1" applyBorder="1" applyAlignment="1">
      <alignment horizontal="left" vertical="center" wrapText="1" indent="1"/>
    </xf>
    <xf numFmtId="0" fontId="21" fillId="0" borderId="22" xfId="0" applyFont="1" applyBorder="1" applyAlignment="1">
      <alignment horizontal="left" vertical="center" wrapText="1" indent="1"/>
    </xf>
    <xf numFmtId="49" fontId="22" fillId="0" borderId="22" xfId="0" applyNumberFormat="1" applyFont="1" applyBorder="1" applyAlignment="1">
      <alignment horizontal="center" vertical="center"/>
    </xf>
    <xf numFmtId="49" fontId="30" fillId="0" borderId="22" xfId="0" applyNumberFormat="1" applyFont="1" applyBorder="1" applyAlignment="1">
      <alignment horizontal="center" vertical="center"/>
    </xf>
    <xf numFmtId="0" fontId="25" fillId="0" borderId="22" xfId="0" applyFont="1" applyBorder="1" applyAlignment="1">
      <alignment horizontal="center" vertical="center" wrapText="1"/>
    </xf>
    <xf numFmtId="0" fontId="25" fillId="0" borderId="22" xfId="0" applyFont="1" applyBorder="1" applyAlignment="1">
      <alignment horizontal="left" vertical="center" wrapText="1" indent="1"/>
    </xf>
    <xf numFmtId="0" fontId="31" fillId="0" borderId="22" xfId="0" applyFont="1" applyBorder="1" applyAlignment="1">
      <alignment horizontal="left" vertical="center" wrapText="1" indent="1"/>
    </xf>
    <xf numFmtId="0" fontId="31" fillId="5" borderId="22"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22" xfId="0" applyFont="1" applyFill="1" applyBorder="1" applyAlignment="1">
      <alignment horizontal="left" vertical="center" wrapText="1" indent="1"/>
    </xf>
    <xf numFmtId="0" fontId="31" fillId="5" borderId="22" xfId="0" applyFont="1" applyFill="1" applyBorder="1" applyAlignment="1">
      <alignment horizontal="left" vertical="center" wrapText="1" indent="1"/>
    </xf>
    <xf numFmtId="49" fontId="22" fillId="4" borderId="22" xfId="0" applyNumberFormat="1" applyFont="1" applyFill="1" applyBorder="1" applyAlignment="1">
      <alignment horizontal="center" vertical="center"/>
    </xf>
    <xf numFmtId="0" fontId="21" fillId="4" borderId="22" xfId="0" applyFont="1" applyFill="1" applyBorder="1" applyAlignment="1">
      <alignment horizontal="center" vertical="center"/>
    </xf>
    <xf numFmtId="0" fontId="32" fillId="5" borderId="22" xfId="0" applyFont="1" applyFill="1" applyBorder="1" applyAlignment="1">
      <alignment horizontal="center" vertical="center"/>
    </xf>
    <xf numFmtId="49" fontId="21" fillId="5" borderId="22" xfId="0" applyNumberFormat="1" applyFont="1" applyFill="1" applyBorder="1" applyAlignment="1">
      <alignment horizontal="left" vertical="center" wrapText="1" indent="1"/>
    </xf>
    <xf numFmtId="0" fontId="21" fillId="5" borderId="22" xfId="0" applyFont="1" applyFill="1" applyBorder="1" applyAlignment="1">
      <alignment horizontal="left" vertical="center" wrapText="1" indent="1"/>
    </xf>
    <xf numFmtId="0" fontId="33" fillId="5" borderId="22" xfId="0" applyFont="1" applyFill="1" applyBorder="1" applyAlignment="1">
      <alignment horizontal="center" vertical="center" wrapText="1"/>
    </xf>
    <xf numFmtId="0" fontId="0" fillId="5" borderId="22" xfId="0" applyFill="1" applyBorder="1" applyAlignment="1">
      <alignment horizontal="center" vertical="center" wrapText="1"/>
    </xf>
    <xf numFmtId="0" fontId="0" fillId="5" borderId="22" xfId="0" applyFill="1" applyBorder="1" applyAlignment="1">
      <alignment horizontal="center" wrapText="1"/>
    </xf>
    <xf numFmtId="49" fontId="21" fillId="6" borderId="22" xfId="0" applyNumberFormat="1" applyFont="1" applyFill="1" applyBorder="1" applyAlignment="1">
      <alignment horizontal="left" vertical="center" wrapText="1" indent="1"/>
    </xf>
    <xf numFmtId="0" fontId="23" fillId="5" borderId="22" xfId="0" applyFont="1" applyFill="1" applyBorder="1" applyAlignment="1">
      <alignment horizontal="center" vertical="center"/>
    </xf>
    <xf numFmtId="0" fontId="25" fillId="5" borderId="22" xfId="0" applyFont="1" applyFill="1" applyBorder="1" applyAlignment="1">
      <alignment horizontal="center" vertical="center"/>
    </xf>
    <xf numFmtId="0" fontId="25" fillId="5" borderId="22" xfId="0" applyFont="1" applyFill="1" applyBorder="1" applyAlignment="1">
      <alignment vertical="center"/>
    </xf>
    <xf numFmtId="0" fontId="25" fillId="5" borderId="22" xfId="0" applyFont="1" applyFill="1" applyBorder="1" applyAlignment="1">
      <alignment horizontal="left" vertical="center" indent="1"/>
    </xf>
    <xf numFmtId="0" fontId="23" fillId="0" borderId="22" xfId="0" applyFont="1" applyBorder="1" applyAlignment="1">
      <alignment horizontal="center" vertical="center"/>
    </xf>
    <xf numFmtId="0" fontId="25" fillId="0" borderId="22" xfId="0" applyFont="1" applyBorder="1" applyAlignment="1">
      <alignment horizontal="center" vertical="center"/>
    </xf>
    <xf numFmtId="0" fontId="25" fillId="0" borderId="22" xfId="0" applyFont="1" applyBorder="1" applyAlignment="1">
      <alignment vertical="center"/>
    </xf>
    <xf numFmtId="0" fontId="25" fillId="0" borderId="22" xfId="0" applyFont="1" applyBorder="1" applyAlignment="1">
      <alignment horizontal="left" vertical="center" indent="1"/>
    </xf>
    <xf numFmtId="49" fontId="22" fillId="5" borderId="22" xfId="0" applyNumberFormat="1" applyFont="1" applyFill="1" applyBorder="1" applyAlignment="1">
      <alignment horizontal="center" vertical="center"/>
    </xf>
    <xf numFmtId="0" fontId="32" fillId="4" borderId="22" xfId="0" applyFont="1" applyFill="1" applyBorder="1" applyAlignment="1">
      <alignment horizontal="center" vertical="center"/>
    </xf>
    <xf numFmtId="49" fontId="32" fillId="4" borderId="22" xfId="0" applyNumberFormat="1" applyFont="1" applyFill="1" applyBorder="1" applyAlignment="1">
      <alignment horizontal="left" vertical="center" wrapText="1" indent="1"/>
    </xf>
    <xf numFmtId="0" fontId="21" fillId="4" borderId="22" xfId="0" applyFont="1" applyFill="1" applyBorder="1" applyAlignment="1">
      <alignment horizontal="left" vertical="center" wrapText="1" indent="1"/>
    </xf>
    <xf numFmtId="0" fontId="25" fillId="0" borderId="24" xfId="0" applyFont="1" applyBorder="1" applyAlignment="1">
      <alignment horizontal="left" vertical="center" wrapText="1" indent="1"/>
    </xf>
    <xf numFmtId="0" fontId="21" fillId="5" borderId="22" xfId="0" applyFont="1" applyFill="1" applyBorder="1" applyAlignment="1">
      <alignment horizontal="center" vertical="center"/>
    </xf>
    <xf numFmtId="49" fontId="22" fillId="5" borderId="22" xfId="0" applyNumberFormat="1" applyFont="1" applyFill="1" applyBorder="1" applyAlignment="1">
      <alignment horizontal="left" vertical="center" wrapText="1" indent="1"/>
    </xf>
    <xf numFmtId="0" fontId="36" fillId="0" borderId="22" xfId="0" applyFont="1" applyBorder="1" applyAlignment="1">
      <alignment horizontal="center" vertical="center" wrapText="1"/>
    </xf>
    <xf numFmtId="0" fontId="37" fillId="0" borderId="22" xfId="0" applyFont="1" applyBorder="1" applyAlignment="1">
      <alignment horizontal="left" vertical="center" wrapText="1" indent="1"/>
    </xf>
    <xf numFmtId="49" fontId="22" fillId="6" borderId="22" xfId="0" applyNumberFormat="1" applyFont="1" applyFill="1" applyBorder="1" applyAlignment="1">
      <alignment horizontal="center" vertical="center"/>
    </xf>
    <xf numFmtId="0" fontId="21" fillId="6" borderId="22" xfId="0" applyFont="1" applyFill="1" applyBorder="1" applyAlignment="1">
      <alignment horizontal="center" vertical="center"/>
    </xf>
    <xf numFmtId="0" fontId="32" fillId="6" borderId="22" xfId="0" applyFont="1" applyFill="1" applyBorder="1" applyAlignment="1">
      <alignment horizontal="center" vertical="center"/>
    </xf>
    <xf numFmtId="0" fontId="21" fillId="6" borderId="22" xfId="0" applyFont="1" applyFill="1" applyBorder="1" applyAlignment="1">
      <alignment horizontal="left" vertical="center" wrapText="1" indent="1"/>
    </xf>
    <xf numFmtId="49" fontId="22" fillId="6" borderId="22" xfId="0" applyNumberFormat="1" applyFont="1" applyFill="1" applyBorder="1" applyAlignment="1">
      <alignment horizontal="left" vertical="center" wrapText="1" indent="1"/>
    </xf>
    <xf numFmtId="49" fontId="38" fillId="6" borderId="22" xfId="0" applyNumberFormat="1" applyFont="1" applyFill="1" applyBorder="1" applyAlignment="1">
      <alignment horizontal="left" vertical="center" wrapText="1" indent="1"/>
    </xf>
    <xf numFmtId="0" fontId="21" fillId="6" borderId="25" xfId="0" applyFont="1" applyFill="1" applyBorder="1" applyAlignment="1">
      <alignment horizontal="center" vertical="center"/>
    </xf>
    <xf numFmtId="0" fontId="32" fillId="6" borderId="23" xfId="0" applyFont="1" applyFill="1" applyBorder="1" applyAlignment="1">
      <alignment horizontal="center" vertical="center"/>
    </xf>
    <xf numFmtId="0" fontId="21" fillId="6" borderId="22" xfId="0" applyFont="1" applyFill="1" applyBorder="1" applyAlignment="1">
      <alignment horizontal="center" vertical="center" wrapText="1"/>
    </xf>
    <xf numFmtId="0" fontId="40" fillId="0" borderId="22" xfId="0" applyFont="1" applyBorder="1" applyAlignment="1">
      <alignment horizontal="center" vertical="center" wrapText="1"/>
    </xf>
    <xf numFmtId="0" fontId="40" fillId="0" borderId="22" xfId="0" applyFont="1" applyBorder="1" applyAlignment="1">
      <alignment horizontal="left" vertical="center" wrapText="1" indent="1"/>
    </xf>
    <xf numFmtId="49" fontId="41" fillId="5" borderId="22" xfId="0" applyNumberFormat="1" applyFont="1" applyFill="1" applyBorder="1" applyAlignment="1">
      <alignment horizontal="center" vertical="center"/>
    </xf>
    <xf numFmtId="0" fontId="25" fillId="5" borderId="22" xfId="0" applyFont="1" applyFill="1" applyBorder="1" applyAlignment="1">
      <alignment horizontal="center" wrapText="1"/>
    </xf>
    <xf numFmtId="49" fontId="19" fillId="6" borderId="22" xfId="0" applyNumberFormat="1" applyFont="1" applyFill="1" applyBorder="1" applyAlignment="1">
      <alignment horizontal="center" vertical="center"/>
    </xf>
    <xf numFmtId="0" fontId="36" fillId="5" borderId="22" xfId="0" applyFont="1" applyFill="1" applyBorder="1" applyAlignment="1" applyProtection="1">
      <alignment horizontal="center" vertical="center"/>
      <protection locked="0"/>
    </xf>
    <xf numFmtId="0" fontId="37" fillId="5" borderId="22" xfId="0" applyFont="1" applyFill="1" applyBorder="1" applyAlignment="1">
      <alignment horizontal="center" vertical="center"/>
    </xf>
    <xf numFmtId="0" fontId="43" fillId="5" borderId="22" xfId="0" applyFont="1" applyFill="1" applyBorder="1" applyAlignment="1">
      <alignment horizontal="center" vertical="center"/>
    </xf>
    <xf numFmtId="0" fontId="37" fillId="5" borderId="22" xfId="0" applyFont="1" applyFill="1" applyBorder="1" applyAlignment="1">
      <alignment horizontal="left" vertical="center" wrapText="1" indent="1"/>
    </xf>
    <xf numFmtId="0" fontId="36" fillId="5" borderId="22" xfId="0" applyFont="1" applyFill="1" applyBorder="1" applyAlignment="1">
      <alignment horizontal="center" vertical="center"/>
    </xf>
    <xf numFmtId="0" fontId="43" fillId="5" borderId="22" xfId="0" applyFont="1" applyFill="1" applyBorder="1" applyAlignment="1">
      <alignment horizontal="center" vertical="center" wrapText="1"/>
    </xf>
    <xf numFmtId="11" fontId="37" fillId="5" borderId="22" xfId="0" applyNumberFormat="1" applyFont="1" applyFill="1" applyBorder="1" applyAlignment="1">
      <alignment horizontal="left" vertical="center" wrapText="1" indent="1"/>
    </xf>
    <xf numFmtId="0" fontId="37" fillId="5" borderId="22" xfId="0" applyFont="1" applyFill="1" applyBorder="1" applyAlignment="1" applyProtection="1">
      <alignment horizontal="center" vertical="center"/>
      <protection locked="0"/>
    </xf>
    <xf numFmtId="11" fontId="37" fillId="5" borderId="22" xfId="0" applyNumberFormat="1" applyFont="1" applyFill="1" applyBorder="1" applyAlignment="1" applyProtection="1">
      <alignment horizontal="left" vertical="center" wrapText="1" indent="1"/>
      <protection locked="0"/>
    </xf>
    <xf numFmtId="0" fontId="37" fillId="5" borderId="22" xfId="0" applyFont="1" applyFill="1" applyBorder="1" applyAlignment="1" applyProtection="1">
      <alignment horizontal="left" vertical="center" wrapText="1" indent="1"/>
      <protection locked="0"/>
    </xf>
    <xf numFmtId="49" fontId="30" fillId="6" borderId="22" xfId="0" applyNumberFormat="1" applyFont="1" applyFill="1" applyBorder="1" applyAlignment="1">
      <alignment horizontal="center" vertical="center"/>
    </xf>
    <xf numFmtId="0" fontId="45" fillId="0" borderId="22" xfId="0" applyFont="1" applyBorder="1" applyAlignment="1">
      <alignment horizontal="center" vertical="center" wrapText="1"/>
    </xf>
    <xf numFmtId="0" fontId="25" fillId="0" borderId="22" xfId="0" applyFont="1" applyBorder="1" applyAlignment="1">
      <alignment horizontal="center" wrapText="1"/>
    </xf>
    <xf numFmtId="49" fontId="39" fillId="0" borderId="22" xfId="0" applyNumberFormat="1" applyFont="1" applyBorder="1" applyAlignment="1">
      <alignment horizontal="center" vertical="center"/>
    </xf>
    <xf numFmtId="49" fontId="22" fillId="6" borderId="22" xfId="0" applyNumberFormat="1" applyFont="1" applyFill="1" applyBorder="1" applyAlignment="1">
      <alignment horizontal="center" vertical="center" wrapText="1"/>
    </xf>
    <xf numFmtId="49" fontId="31" fillId="6" borderId="22" xfId="0" applyNumberFormat="1" applyFont="1" applyFill="1" applyBorder="1" applyAlignment="1">
      <alignment horizontal="center" vertical="center"/>
    </xf>
    <xf numFmtId="0" fontId="25" fillId="6" borderId="22" xfId="0" applyFont="1" applyFill="1" applyBorder="1" applyAlignment="1">
      <alignment horizontal="center" vertical="center"/>
    </xf>
    <xf numFmtId="0" fontId="46" fillId="6" borderId="22" xfId="0" applyFont="1" applyFill="1" applyBorder="1" applyAlignment="1">
      <alignment horizontal="center" vertical="center"/>
    </xf>
    <xf numFmtId="49" fontId="31" fillId="6" borderId="22" xfId="0" applyNumberFormat="1" applyFont="1" applyFill="1" applyBorder="1" applyAlignment="1">
      <alignment horizontal="left" vertical="center" wrapText="1" indent="1"/>
    </xf>
    <xf numFmtId="0" fontId="40" fillId="0" borderId="24" xfId="0" applyFont="1" applyBorder="1" applyAlignment="1">
      <alignment horizontal="left" vertical="center" wrapText="1" indent="1"/>
    </xf>
    <xf numFmtId="49" fontId="47" fillId="0" borderId="22" xfId="0" applyNumberFormat="1" applyFont="1" applyBorder="1" applyAlignment="1">
      <alignment horizontal="center" vertical="center"/>
    </xf>
    <xf numFmtId="0" fontId="40" fillId="0" borderId="22" xfId="0" applyFont="1" applyBorder="1" applyAlignment="1">
      <alignment horizontal="center" vertical="center"/>
    </xf>
    <xf numFmtId="0" fontId="48" fillId="0" borderId="22" xfId="0" applyFont="1" applyBorder="1" applyAlignment="1">
      <alignment horizontal="center" vertical="center"/>
    </xf>
    <xf numFmtId="49" fontId="47" fillId="0" borderId="22" xfId="0" applyNumberFormat="1" applyFont="1" applyBorder="1" applyAlignment="1">
      <alignment horizontal="left" vertical="center" wrapText="1" indent="1"/>
    </xf>
    <xf numFmtId="0" fontId="22" fillId="0" borderId="22" xfId="0" applyFont="1" applyBorder="1" applyAlignment="1">
      <alignment horizontal="center" vertical="center" wrapText="1"/>
    </xf>
    <xf numFmtId="49" fontId="30" fillId="3" borderId="22" xfId="0" applyNumberFormat="1" applyFont="1" applyFill="1" applyBorder="1" applyAlignment="1">
      <alignment horizontal="center" vertical="center"/>
    </xf>
    <xf numFmtId="0" fontId="53" fillId="3" borderId="22" xfId="0" applyFont="1" applyFill="1" applyBorder="1" applyAlignment="1">
      <alignment horizontal="center" vertical="center"/>
    </xf>
    <xf numFmtId="0" fontId="54" fillId="3" borderId="22" xfId="0" applyFont="1" applyFill="1" applyBorder="1" applyAlignment="1">
      <alignment horizontal="center" vertical="center"/>
    </xf>
    <xf numFmtId="49" fontId="53" fillId="8" borderId="22" xfId="0" applyNumberFormat="1" applyFont="1" applyFill="1" applyBorder="1" applyAlignment="1">
      <alignment horizontal="left" vertical="center" wrapText="1" indent="1"/>
    </xf>
    <xf numFmtId="0" fontId="22" fillId="3" borderId="22" xfId="0" applyFont="1" applyFill="1" applyBorder="1" applyAlignment="1">
      <alignment horizontal="left" vertical="center" wrapText="1" indent="1"/>
    </xf>
    <xf numFmtId="0" fontId="22" fillId="6" borderId="22" xfId="0" applyFont="1" applyFill="1" applyBorder="1" applyAlignment="1">
      <alignment horizontal="left" vertical="center" wrapText="1" indent="1"/>
    </xf>
    <xf numFmtId="49" fontId="19" fillId="0" borderId="22" xfId="0" applyNumberFormat="1" applyFont="1" applyBorder="1" applyAlignment="1">
      <alignment horizontal="center" vertical="center"/>
    </xf>
    <xf numFmtId="0" fontId="53" fillId="0" borderId="22" xfId="0" applyFont="1" applyBorder="1" applyAlignment="1">
      <alignment horizontal="center" vertical="center"/>
    </xf>
    <xf numFmtId="0" fontId="54" fillId="0" borderId="22" xfId="0" applyFont="1" applyBorder="1" applyAlignment="1">
      <alignment horizontal="center" vertical="center"/>
    </xf>
    <xf numFmtId="49" fontId="53" fillId="7" borderId="22" xfId="0" applyNumberFormat="1" applyFont="1" applyFill="1" applyBorder="1" applyAlignment="1">
      <alignment horizontal="left" vertical="center" wrapText="1" indent="1"/>
    </xf>
    <xf numFmtId="0" fontId="55" fillId="0" borderId="22" xfId="0" applyFont="1" applyBorder="1" applyAlignment="1">
      <alignment horizontal="left" vertical="center" wrapText="1" indent="1"/>
    </xf>
    <xf numFmtId="49" fontId="30" fillId="5" borderId="22" xfId="0" applyNumberFormat="1" applyFont="1" applyFill="1" applyBorder="1" applyAlignment="1">
      <alignment horizontal="center" vertical="center"/>
    </xf>
    <xf numFmtId="49" fontId="19" fillId="3" borderId="22" xfId="0" applyNumberFormat="1" applyFont="1" applyFill="1" applyBorder="1" applyAlignment="1">
      <alignment horizontal="center" vertical="center"/>
    </xf>
    <xf numFmtId="0" fontId="55" fillId="3" borderId="22" xfId="0" applyFont="1" applyFill="1" applyBorder="1" applyAlignment="1">
      <alignment horizontal="left" vertical="center" wrapText="1" indent="1"/>
    </xf>
    <xf numFmtId="49" fontId="21" fillId="4" borderId="22" xfId="0" applyNumberFormat="1" applyFont="1" applyFill="1" applyBorder="1" applyAlignment="1">
      <alignment horizontal="left" vertical="center" wrapText="1" indent="1"/>
    </xf>
    <xf numFmtId="49" fontId="22" fillId="4" borderId="22" xfId="0" applyNumberFormat="1" applyFont="1" applyFill="1" applyBorder="1" applyAlignment="1">
      <alignment horizontal="left" vertical="center" wrapText="1" indent="1"/>
    </xf>
    <xf numFmtId="49" fontId="30" fillId="6" borderId="22" xfId="0" applyNumberFormat="1" applyFont="1" applyFill="1" applyBorder="1" applyAlignment="1">
      <alignment horizontal="left" vertical="center" wrapText="1" indent="1"/>
    </xf>
    <xf numFmtId="49" fontId="36" fillId="0" borderId="22" xfId="0" applyNumberFormat="1" applyFont="1" applyBorder="1" applyAlignment="1">
      <alignment horizontal="center" vertical="center" wrapText="1"/>
    </xf>
    <xf numFmtId="0" fontId="46" fillId="0" borderId="22" xfId="0" applyFont="1" applyBorder="1" applyAlignment="1">
      <alignment horizontal="center" vertical="center"/>
    </xf>
    <xf numFmtId="0" fontId="21" fillId="3" borderId="22" xfId="0" applyFont="1" applyFill="1" applyBorder="1" applyAlignment="1">
      <alignment horizontal="center" vertical="center"/>
    </xf>
    <xf numFmtId="0" fontId="32" fillId="3" borderId="22" xfId="0" applyFont="1" applyFill="1" applyBorder="1" applyAlignment="1">
      <alignment horizontal="center" vertical="center"/>
    </xf>
    <xf numFmtId="49" fontId="22" fillId="9" borderId="22" xfId="0" applyNumberFormat="1" applyFont="1" applyFill="1" applyBorder="1" applyAlignment="1">
      <alignment horizontal="left" vertical="center" wrapText="1" indent="1"/>
    </xf>
    <xf numFmtId="49" fontId="21" fillId="6" borderId="24" xfId="0" applyNumberFormat="1" applyFont="1" applyFill="1" applyBorder="1" applyAlignment="1">
      <alignment horizontal="left" vertical="center" wrapText="1" indent="1"/>
    </xf>
    <xf numFmtId="11" fontId="32" fillId="6" borderId="22" xfId="0" applyNumberFormat="1" applyFont="1" applyFill="1" applyBorder="1" applyAlignment="1">
      <alignment horizontal="left" vertical="center" wrapText="1" indent="1"/>
    </xf>
    <xf numFmtId="0" fontId="22" fillId="6" borderId="22" xfId="0" applyFont="1" applyFill="1" applyBorder="1" applyAlignment="1">
      <alignment horizontal="center" vertical="center" wrapText="1"/>
    </xf>
    <xf numFmtId="49" fontId="58" fillId="5" borderId="22" xfId="0" applyNumberFormat="1" applyFont="1" applyFill="1" applyBorder="1" applyAlignment="1">
      <alignment horizontal="left" vertical="center" wrapText="1" indent="1"/>
    </xf>
    <xf numFmtId="0" fontId="31" fillId="0" borderId="22" xfId="0" applyFont="1" applyBorder="1" applyAlignment="1">
      <alignment horizontal="center" vertical="center" wrapText="1"/>
    </xf>
    <xf numFmtId="49" fontId="25" fillId="6" borderId="22" xfId="0" applyNumberFormat="1" applyFont="1" applyFill="1" applyBorder="1" applyAlignment="1">
      <alignment horizontal="left" vertical="center" wrapText="1" indent="1"/>
    </xf>
    <xf numFmtId="0" fontId="22" fillId="0" borderId="22" xfId="0" applyFont="1" applyBorder="1" applyAlignment="1">
      <alignment horizontal="center" vertical="center"/>
    </xf>
    <xf numFmtId="0" fontId="32" fillId="0" borderId="22" xfId="0" applyFont="1" applyBorder="1" applyAlignment="1">
      <alignment horizontal="center" vertical="center"/>
    </xf>
    <xf numFmtId="0" fontId="53" fillId="10" borderId="22" xfId="0" applyFont="1" applyFill="1" applyBorder="1" applyAlignment="1">
      <alignment horizontal="left" vertical="center" wrapText="1" indent="1"/>
    </xf>
    <xf numFmtId="0" fontId="55" fillId="0" borderId="22" xfId="0" applyFont="1" applyBorder="1" applyAlignment="1">
      <alignment horizontal="center" vertical="center" wrapText="1"/>
    </xf>
    <xf numFmtId="0" fontId="22" fillId="6" borderId="22" xfId="0" applyFont="1" applyFill="1" applyBorder="1" applyAlignment="1">
      <alignment horizontal="center" vertical="center"/>
    </xf>
    <xf numFmtId="49" fontId="22" fillId="6" borderId="22" xfId="0" applyNumberFormat="1" applyFont="1" applyFill="1" applyBorder="1" applyAlignment="1">
      <alignment horizontal="left" vertical="center" indent="1"/>
    </xf>
    <xf numFmtId="49" fontId="31" fillId="0" borderId="22" xfId="0" applyNumberFormat="1" applyFont="1" applyBorder="1" applyAlignment="1">
      <alignment horizontal="center" vertical="center" wrapText="1"/>
    </xf>
    <xf numFmtId="49" fontId="25" fillId="0" borderId="22" xfId="0" applyNumberFormat="1" applyFont="1" applyBorder="1" applyAlignment="1">
      <alignment horizontal="left" vertical="center" wrapText="1" indent="1"/>
    </xf>
    <xf numFmtId="0" fontId="59" fillId="0" borderId="22" xfId="0" applyFont="1" applyBorder="1" applyAlignment="1">
      <alignment horizontal="left" vertical="center" wrapText="1" indent="1"/>
    </xf>
    <xf numFmtId="0" fontId="40" fillId="6" borderId="22" xfId="0" applyFont="1" applyFill="1" applyBorder="1" applyAlignment="1">
      <alignment horizontal="center" vertical="center"/>
    </xf>
    <xf numFmtId="49" fontId="40" fillId="6" borderId="22" xfId="0" applyNumberFormat="1" applyFont="1" applyFill="1" applyBorder="1" applyAlignment="1">
      <alignment horizontal="left" vertical="center" wrapText="1" indent="1"/>
    </xf>
    <xf numFmtId="49" fontId="47" fillId="6" borderId="22" xfId="0" applyNumberFormat="1" applyFont="1" applyFill="1" applyBorder="1" applyAlignment="1">
      <alignment horizontal="left" vertical="center" indent="1"/>
    </xf>
    <xf numFmtId="49" fontId="45" fillId="6" borderId="22" xfId="0" applyNumberFormat="1" applyFont="1" applyFill="1" applyBorder="1" applyAlignment="1">
      <alignment horizontal="center" vertical="center" wrapText="1"/>
    </xf>
    <xf numFmtId="0" fontId="29" fillId="0" borderId="22" xfId="0" applyFont="1" applyBorder="1" applyAlignment="1">
      <alignment horizontal="center" vertical="center" wrapText="1"/>
    </xf>
    <xf numFmtId="0" fontId="61" fillId="0" borderId="22" xfId="0" applyFont="1" applyBorder="1" applyAlignment="1">
      <alignment horizontal="left" vertical="center" wrapText="1" indent="1"/>
    </xf>
    <xf numFmtId="0" fontId="62" fillId="6" borderId="22" xfId="0" applyFont="1" applyFill="1" applyBorder="1" applyAlignment="1">
      <alignment horizontal="center" vertical="center"/>
    </xf>
    <xf numFmtId="11" fontId="22" fillId="6" borderId="22" xfId="0" applyNumberFormat="1" applyFont="1" applyFill="1" applyBorder="1" applyAlignment="1">
      <alignment horizontal="left" vertical="center" wrapText="1" indent="1"/>
    </xf>
    <xf numFmtId="49" fontId="45" fillId="6" borderId="22" xfId="0" applyNumberFormat="1" applyFont="1" applyFill="1" applyBorder="1" applyAlignment="1">
      <alignment horizontal="center" vertical="center"/>
    </xf>
    <xf numFmtId="0" fontId="31" fillId="6" borderId="22" xfId="0" applyFont="1" applyFill="1" applyBorder="1" applyAlignment="1">
      <alignment horizontal="left" vertical="center" wrapText="1" indent="1"/>
    </xf>
    <xf numFmtId="0" fontId="25" fillId="6" borderId="22" xfId="0" applyFont="1" applyFill="1" applyBorder="1" applyAlignment="1">
      <alignment horizontal="center" vertical="center" wrapText="1"/>
    </xf>
    <xf numFmtId="11" fontId="21" fillId="6" borderId="22" xfId="0" applyNumberFormat="1" applyFont="1" applyFill="1" applyBorder="1" applyAlignment="1">
      <alignment horizontal="left" vertical="center" wrapText="1" indent="1"/>
    </xf>
    <xf numFmtId="49" fontId="31" fillId="0" borderId="22" xfId="0" applyNumberFormat="1" applyFont="1" applyBorder="1" applyAlignment="1">
      <alignment horizontal="center" vertical="center"/>
    </xf>
    <xf numFmtId="49" fontId="31" fillId="0" borderId="22" xfId="0" applyNumberFormat="1" applyFont="1" applyBorder="1" applyAlignment="1">
      <alignment horizontal="left" vertical="center" wrapText="1" indent="1"/>
    </xf>
    <xf numFmtId="49" fontId="30" fillId="6" borderId="22" xfId="0" applyNumberFormat="1" applyFont="1" applyFill="1" applyBorder="1" applyAlignment="1">
      <alignment horizontal="center" vertical="center" wrapText="1"/>
    </xf>
    <xf numFmtId="49" fontId="31" fillId="6" borderId="22" xfId="0" applyNumberFormat="1" applyFont="1" applyFill="1" applyBorder="1" applyAlignment="1">
      <alignment horizontal="center" vertical="center" wrapText="1"/>
    </xf>
    <xf numFmtId="0" fontId="36" fillId="0" borderId="22" xfId="0" applyFont="1" applyBorder="1" applyAlignment="1">
      <alignment horizontal="left" vertical="center" wrapText="1" indent="1"/>
    </xf>
    <xf numFmtId="49" fontId="37" fillId="0" borderId="22" xfId="0" applyNumberFormat="1" applyFont="1" applyBorder="1" applyAlignment="1">
      <alignment horizontal="left" vertical="center" wrapText="1" indent="1"/>
    </xf>
    <xf numFmtId="49" fontId="63" fillId="6" borderId="22" xfId="0" applyNumberFormat="1" applyFont="1" applyFill="1" applyBorder="1" applyAlignment="1">
      <alignment horizontal="left" vertical="center" wrapText="1" indent="1"/>
    </xf>
    <xf numFmtId="49" fontId="36" fillId="0" borderId="22" xfId="0" applyNumberFormat="1" applyFont="1" applyBorder="1" applyAlignment="1">
      <alignment horizontal="left" vertical="center" wrapText="1" indent="1"/>
    </xf>
    <xf numFmtId="0" fontId="47" fillId="0" borderId="22" xfId="0" applyFont="1" applyBorder="1" applyAlignment="1">
      <alignment horizontal="left" vertical="center" wrapText="1" indent="1"/>
    </xf>
    <xf numFmtId="0" fontId="25" fillId="6" borderId="22" xfId="0" applyFont="1" applyFill="1" applyBorder="1" applyAlignment="1">
      <alignment vertical="center"/>
    </xf>
    <xf numFmtId="0" fontId="25" fillId="6" borderId="22" xfId="0" applyFont="1" applyFill="1" applyBorder="1" applyAlignment="1">
      <alignment horizontal="left" vertical="center" wrapText="1" indent="1"/>
    </xf>
    <xf numFmtId="0" fontId="25" fillId="6" borderId="22" xfId="0" applyFont="1" applyFill="1" applyBorder="1" applyAlignment="1">
      <alignment horizontal="left" vertical="center" indent="1"/>
    </xf>
    <xf numFmtId="0" fontId="21" fillId="0" borderId="22" xfId="0" applyFont="1" applyBorder="1" applyAlignment="1">
      <alignment horizontal="center" vertical="center"/>
    </xf>
    <xf numFmtId="49" fontId="22" fillId="0" borderId="22" xfId="0" applyNumberFormat="1" applyFont="1" applyBorder="1" applyAlignment="1">
      <alignment horizontal="left" vertical="center" wrapText="1" indent="1"/>
    </xf>
    <xf numFmtId="49" fontId="36" fillId="0" borderId="22" xfId="0" applyNumberFormat="1" applyFont="1" applyBorder="1" applyAlignment="1">
      <alignment horizontal="left" vertical="center" indent="1"/>
    </xf>
    <xf numFmtId="11" fontId="25" fillId="0" borderId="22" xfId="0" applyNumberFormat="1" applyFont="1" applyBorder="1" applyAlignment="1" applyProtection="1">
      <alignment horizontal="left" vertical="center" wrapText="1" indent="1"/>
      <protection locked="0"/>
    </xf>
    <xf numFmtId="0" fontId="31" fillId="6" borderId="22" xfId="0" applyFont="1" applyFill="1" applyBorder="1" applyAlignment="1">
      <alignment horizontal="left" vertical="center" indent="1"/>
    </xf>
    <xf numFmtId="0" fontId="37" fillId="0" borderId="22" xfId="0" applyFont="1" applyBorder="1" applyAlignment="1">
      <alignment horizontal="center" vertical="center"/>
    </xf>
    <xf numFmtId="0" fontId="37" fillId="0" borderId="22" xfId="0" applyFont="1" applyBorder="1" applyAlignment="1">
      <alignment vertical="center"/>
    </xf>
    <xf numFmtId="0" fontId="37" fillId="0" borderId="22" xfId="7" applyFont="1" applyBorder="1" applyAlignment="1">
      <alignment horizontal="left" vertical="center" wrapText="1" indent="1"/>
    </xf>
    <xf numFmtId="49" fontId="41" fillId="6" borderId="22" xfId="0" applyNumberFormat="1" applyFont="1" applyFill="1" applyBorder="1" applyAlignment="1">
      <alignment horizontal="center" vertical="center"/>
    </xf>
    <xf numFmtId="49" fontId="41" fillId="6" borderId="22"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xf>
    <xf numFmtId="0" fontId="67" fillId="7" borderId="22" xfId="0" applyFont="1" applyFill="1" applyBorder="1" applyAlignment="1">
      <alignment horizontal="left" vertical="center" wrapText="1" indent="1"/>
    </xf>
    <xf numFmtId="0" fontId="31" fillId="7" borderId="22" xfId="0" applyFont="1" applyFill="1" applyBorder="1" applyAlignment="1">
      <alignment horizontal="left" vertical="center" indent="1"/>
    </xf>
    <xf numFmtId="0" fontId="68" fillId="0" borderId="22" xfId="0" applyFont="1" applyBorder="1" applyAlignment="1">
      <alignment horizontal="left" vertical="center" wrapText="1" indent="1"/>
    </xf>
    <xf numFmtId="0" fontId="38" fillId="0" borderId="22" xfId="0" applyFont="1" applyBorder="1" applyAlignment="1">
      <alignment horizontal="center" vertical="center" wrapText="1"/>
    </xf>
    <xf numFmtId="0" fontId="38" fillId="0" borderId="22" xfId="0" applyFont="1" applyBorder="1" applyAlignment="1">
      <alignment horizontal="left" vertical="center" wrapText="1" indent="1"/>
    </xf>
    <xf numFmtId="0" fontId="31" fillId="5" borderId="22" xfId="0" applyFont="1" applyFill="1" applyBorder="1" applyAlignment="1">
      <alignment horizontal="left" vertical="center" indent="1"/>
    </xf>
    <xf numFmtId="49" fontId="19" fillId="6" borderId="27" xfId="0" applyNumberFormat="1" applyFont="1" applyFill="1" applyBorder="1" applyAlignment="1">
      <alignment horizontal="center" vertical="center"/>
    </xf>
    <xf numFmtId="0" fontId="21" fillId="6" borderId="27" xfId="0" applyFont="1" applyFill="1" applyBorder="1" applyAlignment="1">
      <alignment horizontal="center" vertical="center"/>
    </xf>
    <xf numFmtId="0" fontId="32" fillId="6" borderId="27" xfId="0" applyFont="1" applyFill="1" applyBorder="1" applyAlignment="1">
      <alignment horizontal="center" vertical="center"/>
    </xf>
    <xf numFmtId="49" fontId="21" fillId="6" borderId="27" xfId="0" applyNumberFormat="1" applyFont="1" applyFill="1" applyBorder="1" applyAlignment="1">
      <alignment horizontal="left" vertical="center" wrapText="1" indent="1"/>
    </xf>
    <xf numFmtId="49" fontId="22" fillId="6" borderId="27" xfId="0" applyNumberFormat="1" applyFont="1" applyFill="1" applyBorder="1" applyAlignment="1">
      <alignment horizontal="left" vertical="center" wrapText="1" indent="1"/>
    </xf>
    <xf numFmtId="0" fontId="69" fillId="0" borderId="22" xfId="0" applyFont="1" applyBorder="1"/>
    <xf numFmtId="0" fontId="32" fillId="6" borderId="22" xfId="0" applyFont="1" applyFill="1" applyBorder="1" applyAlignment="1">
      <alignment horizontal="center" vertical="center" wrapText="1"/>
    </xf>
    <xf numFmtId="0" fontId="37" fillId="0" borderId="22" xfId="7" applyFont="1" applyBorder="1" applyAlignment="1">
      <alignment horizontal="center" vertical="center"/>
    </xf>
    <xf numFmtId="49" fontId="21" fillId="6" borderId="22" xfId="0" applyNumberFormat="1" applyFont="1" applyFill="1" applyBorder="1" applyAlignment="1">
      <alignment horizontal="center" vertical="center" wrapText="1"/>
    </xf>
    <xf numFmtId="49" fontId="21" fillId="6" borderId="22" xfId="0" applyNumberFormat="1" applyFont="1" applyFill="1" applyBorder="1" applyAlignment="1">
      <alignment horizontal="left" vertical="center" wrapText="1"/>
    </xf>
    <xf numFmtId="0" fontId="31" fillId="0" borderId="22" xfId="0" applyFont="1" applyBorder="1" applyAlignment="1">
      <alignment horizontal="left" vertical="center" indent="1"/>
    </xf>
    <xf numFmtId="0" fontId="46" fillId="5" borderId="22" xfId="0" applyFont="1" applyFill="1" applyBorder="1" applyAlignment="1">
      <alignment horizontal="center" vertical="center"/>
    </xf>
    <xf numFmtId="49" fontId="25" fillId="5" borderId="22" xfId="0" applyNumberFormat="1" applyFont="1" applyFill="1" applyBorder="1" applyAlignment="1">
      <alignment horizontal="left" vertical="center" wrapText="1" indent="1"/>
    </xf>
    <xf numFmtId="49" fontId="31" fillId="5" borderId="22" xfId="0" applyNumberFormat="1" applyFont="1" applyFill="1" applyBorder="1" applyAlignment="1">
      <alignment horizontal="left" vertical="center" wrapText="1" indent="1"/>
    </xf>
    <xf numFmtId="49" fontId="29" fillId="0" borderId="22" xfId="0" applyNumberFormat="1" applyFont="1" applyBorder="1" applyAlignment="1">
      <alignment horizontal="center" vertical="center"/>
    </xf>
    <xf numFmtId="49" fontId="45" fillId="0" borderId="22" xfId="0" applyNumberFormat="1" applyFont="1" applyBorder="1" applyAlignment="1">
      <alignment horizontal="center" vertical="center" wrapText="1"/>
    </xf>
    <xf numFmtId="49" fontId="45" fillId="0" borderId="22" xfId="0" applyNumberFormat="1" applyFont="1" applyBorder="1" applyAlignment="1">
      <alignment horizontal="center" vertical="center"/>
    </xf>
    <xf numFmtId="49" fontId="41" fillId="0" borderId="22" xfId="0" applyNumberFormat="1" applyFont="1" applyBorder="1" applyAlignment="1">
      <alignment horizontal="center" vertical="center" wrapText="1"/>
    </xf>
    <xf numFmtId="0" fontId="22" fillId="6" borderId="25" xfId="0" applyFont="1" applyFill="1" applyBorder="1" applyAlignment="1">
      <alignment horizontal="left" vertical="center" wrapText="1" indent="1"/>
    </xf>
    <xf numFmtId="49" fontId="19" fillId="0" borderId="22" xfId="0" applyNumberFormat="1" applyFont="1" applyBorder="1" applyAlignment="1">
      <alignment horizontal="center" vertical="center" wrapText="1"/>
    </xf>
    <xf numFmtId="0" fontId="22" fillId="0" borderId="22" xfId="0" applyFont="1" applyBorder="1" applyAlignment="1">
      <alignment horizontal="left" vertical="center" wrapText="1" indent="1"/>
    </xf>
    <xf numFmtId="49" fontId="40" fillId="0" borderId="22" xfId="0" applyNumberFormat="1" applyFont="1" applyBorder="1" applyAlignment="1">
      <alignment horizontal="left" vertical="center" wrapText="1" indent="1"/>
    </xf>
    <xf numFmtId="49" fontId="19" fillId="4" borderId="22" xfId="0" applyNumberFormat="1" applyFont="1" applyFill="1" applyBorder="1" applyAlignment="1">
      <alignment horizontal="center" vertical="center"/>
    </xf>
    <xf numFmtId="49" fontId="41" fillId="4" borderId="22" xfId="0" applyNumberFormat="1" applyFont="1" applyFill="1" applyBorder="1" applyAlignment="1">
      <alignment horizontal="center" vertical="center"/>
    </xf>
    <xf numFmtId="0" fontId="21" fillId="4" borderId="22" xfId="0" applyFont="1" applyFill="1" applyBorder="1" applyAlignment="1">
      <alignment horizontal="center" vertical="center" wrapText="1"/>
    </xf>
    <xf numFmtId="49" fontId="19" fillId="4" borderId="22" xfId="0" applyNumberFormat="1" applyFont="1" applyFill="1" applyBorder="1" applyAlignment="1">
      <alignment horizontal="center" vertical="center" wrapText="1"/>
    </xf>
    <xf numFmtId="0" fontId="3" fillId="5" borderId="22" xfId="0" applyFont="1" applyFill="1" applyBorder="1" applyAlignment="1">
      <alignment horizontal="center" vertical="center"/>
    </xf>
    <xf numFmtId="0" fontId="30" fillId="6" borderId="22" xfId="0" applyFont="1" applyFill="1" applyBorder="1" applyAlignment="1">
      <alignment horizontal="center" vertical="center"/>
    </xf>
    <xf numFmtId="0" fontId="45" fillId="5" borderId="22" xfId="0" applyFont="1" applyFill="1" applyBorder="1" applyAlignment="1">
      <alignment horizontal="center" vertical="center"/>
    </xf>
    <xf numFmtId="0" fontId="73" fillId="0" borderId="22" xfId="0" applyFont="1" applyBorder="1" applyAlignment="1">
      <alignment horizontal="left" vertical="center" wrapText="1" indent="1"/>
    </xf>
    <xf numFmtId="49" fontId="22" fillId="3" borderId="22" xfId="0" applyNumberFormat="1" applyFont="1" applyFill="1" applyBorder="1" applyAlignment="1">
      <alignment horizontal="left" vertical="center" wrapText="1" indent="1"/>
    </xf>
    <xf numFmtId="49" fontId="41" fillId="0" borderId="22" xfId="0" applyNumberFormat="1" applyFont="1" applyBorder="1" applyAlignment="1">
      <alignment horizontal="center" vertical="center"/>
    </xf>
    <xf numFmtId="0" fontId="74" fillId="0" borderId="22" xfId="0" applyFont="1" applyBorder="1" applyAlignment="1">
      <alignment horizontal="center" vertical="center"/>
    </xf>
    <xf numFmtId="0" fontId="37" fillId="0" borderId="22" xfId="7" applyFont="1" applyBorder="1" applyAlignment="1">
      <alignment horizontal="left" vertical="center" indent="1"/>
    </xf>
    <xf numFmtId="0" fontId="75" fillId="4" borderId="22" xfId="0" applyFont="1" applyFill="1" applyBorder="1" applyAlignment="1">
      <alignment horizontal="left" vertical="center" wrapText="1" indent="1"/>
    </xf>
    <xf numFmtId="49" fontId="60" fillId="6" borderId="22" xfId="0" applyNumberFormat="1" applyFont="1" applyFill="1" applyBorder="1" applyAlignment="1">
      <alignment horizontal="center" vertical="center"/>
    </xf>
    <xf numFmtId="0" fontId="48" fillId="6" borderId="22" xfId="0" applyFont="1" applyFill="1" applyBorder="1" applyAlignment="1">
      <alignment horizontal="center" vertical="center"/>
    </xf>
    <xf numFmtId="0" fontId="48" fillId="0" borderId="22" xfId="0" applyFont="1" applyBorder="1" applyAlignment="1">
      <alignment horizontal="left" vertical="center" wrapText="1" indent="1"/>
    </xf>
    <xf numFmtId="49" fontId="22" fillId="3" borderId="22" xfId="0" applyNumberFormat="1" applyFont="1" applyFill="1" applyBorder="1" applyAlignment="1">
      <alignment horizontal="center" vertical="center"/>
    </xf>
    <xf numFmtId="49" fontId="53" fillId="11" borderId="22" xfId="0" applyNumberFormat="1" applyFont="1" applyFill="1" applyBorder="1" applyAlignment="1">
      <alignment horizontal="left" vertical="center" wrapText="1" indent="1"/>
    </xf>
    <xf numFmtId="49" fontId="25" fillId="6" borderId="22" xfId="0" applyNumberFormat="1" applyFont="1" applyFill="1" applyBorder="1" applyAlignment="1">
      <alignment horizontal="left" vertical="center" indent="1"/>
    </xf>
    <xf numFmtId="49" fontId="78" fillId="7" borderId="22" xfId="0" applyNumberFormat="1" applyFont="1" applyFill="1" applyBorder="1" applyAlignment="1">
      <alignment horizontal="left" vertical="center" wrapText="1" indent="1"/>
    </xf>
    <xf numFmtId="49" fontId="22" fillId="6" borderId="23" xfId="0" applyNumberFormat="1" applyFont="1" applyFill="1" applyBorder="1" applyAlignment="1">
      <alignment horizontal="center" vertical="center"/>
    </xf>
    <xf numFmtId="0" fontId="45" fillId="5" borderId="22" xfId="0" applyFont="1" applyFill="1" applyBorder="1" applyAlignment="1">
      <alignment horizontal="center" vertical="center" wrapText="1"/>
    </xf>
    <xf numFmtId="49" fontId="22" fillId="12" borderId="22" xfId="0" applyNumberFormat="1" applyFont="1" applyFill="1" applyBorder="1" applyAlignment="1">
      <alignment horizontal="center" vertical="center"/>
    </xf>
    <xf numFmtId="0" fontId="21" fillId="12" borderId="22" xfId="0" applyFont="1" applyFill="1" applyBorder="1" applyAlignment="1">
      <alignment horizontal="center" vertical="center"/>
    </xf>
    <xf numFmtId="49" fontId="53" fillId="13" borderId="22" xfId="0" applyNumberFormat="1" applyFont="1" applyFill="1" applyBorder="1" applyAlignment="1">
      <alignment horizontal="left" vertical="center" wrapText="1" indent="1"/>
    </xf>
    <xf numFmtId="49" fontId="22" fillId="12" borderId="22" xfId="0" applyNumberFormat="1" applyFont="1" applyFill="1" applyBorder="1" applyAlignment="1">
      <alignment horizontal="left" vertical="center" wrapText="1" indent="1"/>
    </xf>
    <xf numFmtId="0" fontId="79" fillId="6" borderId="22" xfId="0" applyFont="1" applyFill="1" applyBorder="1" applyAlignment="1">
      <alignment horizontal="center" vertical="center"/>
    </xf>
    <xf numFmtId="0" fontId="79" fillId="6" borderId="22" xfId="0" applyFont="1" applyFill="1" applyBorder="1" applyAlignment="1">
      <alignment vertical="center"/>
    </xf>
    <xf numFmtId="0" fontId="69" fillId="5" borderId="22" xfId="0" applyFont="1" applyFill="1" applyBorder="1" applyAlignment="1">
      <alignment horizontal="center"/>
    </xf>
    <xf numFmtId="0" fontId="37" fillId="5" borderId="22" xfId="7" applyFont="1" applyFill="1" applyBorder="1" applyAlignment="1">
      <alignment horizontal="left" vertical="center" wrapText="1" indent="1"/>
    </xf>
    <xf numFmtId="0" fontId="37" fillId="5" borderId="22" xfId="7" applyFont="1" applyFill="1" applyBorder="1" applyAlignment="1">
      <alignment horizontal="center" vertical="center" wrapText="1"/>
    </xf>
    <xf numFmtId="49" fontId="30" fillId="4" borderId="22" xfId="0" applyNumberFormat="1" applyFont="1" applyFill="1" applyBorder="1" applyAlignment="1">
      <alignment horizontal="center" vertical="center"/>
    </xf>
    <xf numFmtId="49" fontId="22" fillId="4" borderId="22" xfId="0" applyNumberFormat="1" applyFont="1" applyFill="1" applyBorder="1" applyAlignment="1">
      <alignment horizontal="center" vertical="center" wrapText="1"/>
    </xf>
    <xf numFmtId="0" fontId="81" fillId="3" borderId="22" xfId="0" applyFont="1" applyFill="1" applyBorder="1" applyAlignment="1">
      <alignment horizontal="center" vertical="center"/>
    </xf>
    <xf numFmtId="0" fontId="82" fillId="3" borderId="22" xfId="0" applyFont="1" applyFill="1" applyBorder="1" applyAlignment="1">
      <alignment horizontal="center" vertical="center"/>
    </xf>
    <xf numFmtId="49" fontId="78" fillId="8" borderId="22" xfId="0" applyNumberFormat="1" applyFont="1" applyFill="1" applyBorder="1" applyAlignment="1">
      <alignment horizontal="left" vertical="center" wrapText="1" indent="1"/>
    </xf>
    <xf numFmtId="49" fontId="21" fillId="6" borderId="22" xfId="0" applyNumberFormat="1" applyFont="1" applyFill="1" applyBorder="1" applyAlignment="1">
      <alignment horizontal="center" vertical="center"/>
    </xf>
    <xf numFmtId="49" fontId="32" fillId="6" borderId="22" xfId="0" applyNumberFormat="1" applyFont="1" applyFill="1" applyBorder="1" applyAlignment="1">
      <alignment horizontal="center" vertical="center"/>
    </xf>
    <xf numFmtId="49" fontId="25" fillId="0" borderId="22" xfId="0" applyNumberFormat="1" applyFont="1" applyBorder="1" applyAlignment="1">
      <alignment horizontal="center" vertical="center" wrapText="1"/>
    </xf>
    <xf numFmtId="0" fontId="45" fillId="6" borderId="22" xfId="0" applyFont="1" applyFill="1" applyBorder="1" applyAlignment="1">
      <alignment horizontal="left" vertical="center" wrapText="1" indent="1"/>
    </xf>
    <xf numFmtId="0" fontId="21" fillId="5" borderId="22" xfId="0" applyFont="1" applyFill="1" applyBorder="1" applyAlignment="1">
      <alignment horizontal="center" vertical="center" wrapText="1"/>
    </xf>
    <xf numFmtId="49" fontId="36" fillId="0" borderId="22" xfId="0" applyNumberFormat="1" applyFont="1" applyBorder="1" applyAlignment="1">
      <alignment horizontal="center" vertical="center"/>
    </xf>
    <xf numFmtId="0" fontId="25" fillId="0" borderId="22" xfId="6" applyFont="1" applyBorder="1" applyAlignment="1">
      <alignment horizontal="left" vertical="center" wrapText="1" indent="1"/>
    </xf>
    <xf numFmtId="49" fontId="45" fillId="5" borderId="22" xfId="0" applyNumberFormat="1" applyFont="1" applyFill="1" applyBorder="1" applyAlignment="1">
      <alignment horizontal="center" vertical="center" wrapText="1"/>
    </xf>
    <xf numFmtId="0" fontId="55" fillId="5" borderId="22" xfId="0" applyFont="1" applyFill="1" applyBorder="1" applyAlignment="1">
      <alignment horizontal="left" vertical="center" wrapText="1" indent="1"/>
    </xf>
    <xf numFmtId="0" fontId="25" fillId="6" borderId="24" xfId="0" applyFont="1" applyFill="1" applyBorder="1" applyAlignment="1">
      <alignment horizontal="left" vertical="center" wrapText="1" indent="1"/>
    </xf>
    <xf numFmtId="0" fontId="37" fillId="0" borderId="22" xfId="0" applyFont="1" applyBorder="1" applyAlignment="1">
      <alignment horizontal="center" vertical="center" wrapText="1"/>
    </xf>
    <xf numFmtId="0" fontId="37" fillId="0" borderId="24" xfId="7" applyFont="1" applyBorder="1" applyAlignment="1">
      <alignment horizontal="left" vertical="center" wrapText="1" indent="1"/>
    </xf>
    <xf numFmtId="49" fontId="25" fillId="6" borderId="24" xfId="0" applyNumberFormat="1" applyFont="1" applyFill="1" applyBorder="1" applyAlignment="1">
      <alignment horizontal="left" vertical="center" wrapText="1" indent="1"/>
    </xf>
    <xf numFmtId="49" fontId="30" fillId="14" borderId="22" xfId="0" applyNumberFormat="1" applyFont="1" applyFill="1" applyBorder="1" applyAlignment="1">
      <alignment horizontal="center" vertical="center"/>
    </xf>
    <xf numFmtId="0" fontId="21" fillId="14" borderId="22" xfId="0" applyFont="1" applyFill="1" applyBorder="1" applyAlignment="1">
      <alignment horizontal="center" vertical="center"/>
    </xf>
    <xf numFmtId="0" fontId="32" fillId="14" borderId="22" xfId="0" applyFont="1" applyFill="1" applyBorder="1" applyAlignment="1">
      <alignment horizontal="center" vertical="center"/>
    </xf>
    <xf numFmtId="49" fontId="22" fillId="16" borderId="22" xfId="0" applyNumberFormat="1" applyFont="1" applyFill="1" applyBorder="1" applyAlignment="1">
      <alignment horizontal="left" vertical="center" wrapText="1" indent="1"/>
    </xf>
    <xf numFmtId="49" fontId="25" fillId="0" borderId="24" xfId="0" applyNumberFormat="1" applyFont="1" applyBorder="1" applyAlignment="1">
      <alignment horizontal="left" vertical="center" wrapText="1" indent="1"/>
    </xf>
    <xf numFmtId="49" fontId="53" fillId="7" borderId="24" xfId="0" applyNumberFormat="1" applyFont="1" applyFill="1" applyBorder="1" applyAlignment="1">
      <alignment horizontal="left" vertical="center" wrapText="1" indent="1"/>
    </xf>
    <xf numFmtId="49" fontId="22" fillId="7" borderId="22" xfId="0" applyNumberFormat="1" applyFont="1" applyFill="1" applyBorder="1" applyAlignment="1">
      <alignment horizontal="left" vertical="center" indent="1"/>
    </xf>
    <xf numFmtId="0" fontId="21" fillId="6" borderId="23" xfId="0" applyFont="1" applyFill="1" applyBorder="1" applyAlignment="1">
      <alignment horizontal="center" vertical="center"/>
    </xf>
    <xf numFmtId="49" fontId="21" fillId="6" borderId="28" xfId="0" applyNumberFormat="1" applyFont="1" applyFill="1" applyBorder="1" applyAlignment="1">
      <alignment horizontal="left" vertical="center" wrapText="1" indent="1"/>
    </xf>
    <xf numFmtId="49" fontId="75" fillId="4" borderId="24" xfId="0" applyNumberFormat="1" applyFont="1" applyFill="1" applyBorder="1" applyAlignment="1">
      <alignment horizontal="left" vertical="center" wrapText="1" indent="1"/>
    </xf>
    <xf numFmtId="0" fontId="21" fillId="6" borderId="22" xfId="0" applyFont="1" applyFill="1" applyBorder="1" applyAlignment="1">
      <alignment horizontal="center"/>
    </xf>
    <xf numFmtId="0" fontId="22" fillId="6" borderId="22" xfId="0" applyFont="1" applyFill="1" applyBorder="1" applyAlignment="1">
      <alignment horizontal="left" vertical="center" indent="1"/>
    </xf>
    <xf numFmtId="49" fontId="53" fillId="8" borderId="24" xfId="0" applyNumberFormat="1" applyFont="1" applyFill="1" applyBorder="1" applyAlignment="1">
      <alignment horizontal="left" vertical="center" wrapText="1" indent="1"/>
    </xf>
    <xf numFmtId="49" fontId="21" fillId="0" borderId="24" xfId="0" applyNumberFormat="1" applyFont="1" applyBorder="1" applyAlignment="1">
      <alignment horizontal="left" vertical="center" wrapText="1" indent="1"/>
    </xf>
    <xf numFmtId="0" fontId="25" fillId="5" borderId="24" xfId="0" applyFont="1" applyFill="1" applyBorder="1" applyAlignment="1">
      <alignment horizontal="left" vertical="center" wrapText="1" indent="1"/>
    </xf>
    <xf numFmtId="49" fontId="40" fillId="0" borderId="24" xfId="0" applyNumberFormat="1" applyFont="1" applyBorder="1" applyAlignment="1">
      <alignment horizontal="left" vertical="center" wrapText="1" indent="1"/>
    </xf>
    <xf numFmtId="0" fontId="21" fillId="6" borderId="24" xfId="0" applyFont="1" applyFill="1" applyBorder="1" applyAlignment="1">
      <alignment horizontal="center" vertical="center"/>
    </xf>
    <xf numFmtId="0" fontId="32" fillId="6" borderId="24" xfId="0" applyFont="1" applyFill="1" applyBorder="1" applyAlignment="1">
      <alignment horizontal="center" vertical="center"/>
    </xf>
    <xf numFmtId="49" fontId="31" fillId="6" borderId="24" xfId="0" applyNumberFormat="1" applyFont="1" applyFill="1" applyBorder="1" applyAlignment="1">
      <alignment horizontal="left" vertical="center" wrapText="1" indent="1"/>
    </xf>
    <xf numFmtId="0" fontId="69" fillId="0" borderId="22" xfId="0" applyFont="1" applyBorder="1" applyAlignment="1">
      <alignment horizontal="center"/>
    </xf>
    <xf numFmtId="49" fontId="21" fillId="5" borderId="24" xfId="0" applyNumberFormat="1" applyFont="1" applyFill="1" applyBorder="1" applyAlignment="1">
      <alignment horizontal="left" vertical="center" wrapText="1" indent="1"/>
    </xf>
    <xf numFmtId="0" fontId="22" fillId="5" borderId="22" xfId="0" applyFont="1" applyFill="1" applyBorder="1" applyAlignment="1">
      <alignment horizontal="left" vertical="center" wrapText="1" indent="1"/>
    </xf>
    <xf numFmtId="0" fontId="32" fillId="6" borderId="22" xfId="0" applyFont="1" applyFill="1" applyBorder="1" applyAlignment="1">
      <alignment horizontal="center"/>
    </xf>
    <xf numFmtId="0" fontId="23" fillId="6" borderId="22" xfId="0" applyFont="1" applyFill="1" applyBorder="1" applyAlignment="1">
      <alignment horizontal="center" vertical="center"/>
    </xf>
    <xf numFmtId="49" fontId="21" fillId="6" borderId="25" xfId="0" applyNumberFormat="1" applyFont="1" applyFill="1" applyBorder="1" applyAlignment="1">
      <alignment horizontal="left" vertical="center" wrapText="1" indent="1"/>
    </xf>
    <xf numFmtId="49" fontId="22" fillId="6" borderId="24" xfId="0" applyNumberFormat="1" applyFont="1" applyFill="1" applyBorder="1" applyAlignment="1">
      <alignment horizontal="left" vertical="center" wrapText="1" indent="1"/>
    </xf>
    <xf numFmtId="49" fontId="38" fillId="0" borderId="0" xfId="0" applyNumberFormat="1" applyFont="1" applyAlignment="1">
      <alignment horizontal="center" vertical="center" wrapText="1"/>
    </xf>
    <xf numFmtId="0" fontId="38" fillId="0" borderId="0" xfId="0" applyFont="1" applyAlignment="1">
      <alignment horizontal="center" vertical="center" wrapText="1"/>
    </xf>
    <xf numFmtId="49" fontId="38" fillId="0" borderId="0" xfId="0" applyNumberFormat="1" applyFont="1" applyAlignment="1">
      <alignment horizontal="left" vertical="center" wrapText="1" indent="1"/>
    </xf>
    <xf numFmtId="0" fontId="49" fillId="0" borderId="0" xfId="0" applyFont="1" applyAlignment="1">
      <alignment horizontal="left" vertical="center" wrapText="1" indent="1"/>
    </xf>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indent="1"/>
    </xf>
    <xf numFmtId="49" fontId="88" fillId="0" borderId="0" xfId="0" applyNumberFormat="1" applyFont="1" applyAlignment="1">
      <alignment horizontal="center" vertical="center" wrapText="1"/>
    </xf>
    <xf numFmtId="0" fontId="88" fillId="0" borderId="0" xfId="0" applyFont="1" applyAlignment="1">
      <alignment horizontal="center" vertical="center" wrapText="1"/>
    </xf>
    <xf numFmtId="49" fontId="88" fillId="0" borderId="0" xfId="0" applyNumberFormat="1" applyFont="1" applyAlignment="1">
      <alignment horizontal="left" vertical="center" wrapText="1" indent="1"/>
    </xf>
    <xf numFmtId="0" fontId="88" fillId="0" borderId="0" xfId="0" applyFont="1" applyAlignment="1">
      <alignment horizontal="left" vertical="center" wrapText="1" indent="1"/>
    </xf>
    <xf numFmtId="0" fontId="0" fillId="0" borderId="0" xfId="0" applyAlignment="1">
      <alignment horizontal="center" vertical="center"/>
    </xf>
    <xf numFmtId="0" fontId="0" fillId="0" borderId="0" xfId="0" applyAlignment="1">
      <alignment horizontal="left" vertical="center" indent="1"/>
    </xf>
    <xf numFmtId="49" fontId="93" fillId="18" borderId="29" xfId="0" applyNumberFormat="1" applyFont="1" applyFill="1" applyBorder="1"/>
    <xf numFmtId="0" fontId="94" fillId="0" borderId="29" xfId="0" applyFont="1" applyBorder="1"/>
    <xf numFmtId="0" fontId="94" fillId="0" borderId="30" xfId="0" applyFont="1" applyBorder="1"/>
    <xf numFmtId="0" fontId="94" fillId="0" borderId="30" xfId="0" applyFont="1" applyBorder="1" applyAlignment="1">
      <alignment horizontal="right"/>
    </xf>
    <xf numFmtId="0" fontId="0" fillId="0" borderId="19" xfId="0" applyBorder="1" applyAlignment="1">
      <alignment horizontal="right"/>
    </xf>
    <xf numFmtId="0" fontId="72" fillId="0" borderId="19" xfId="0" applyFont="1" applyBorder="1"/>
    <xf numFmtId="0" fontId="72" fillId="0" borderId="19" xfId="0" applyFont="1" applyBorder="1" applyAlignment="1">
      <alignment horizontal="right"/>
    </xf>
    <xf numFmtId="0" fontId="0" fillId="0" borderId="19" xfId="0" applyBorder="1"/>
    <xf numFmtId="0" fontId="72" fillId="0" borderId="31" xfId="0" applyFont="1" applyBorder="1"/>
    <xf numFmtId="0" fontId="72" fillId="0" borderId="31" xfId="0" applyFont="1" applyBorder="1" applyAlignment="1">
      <alignment horizontal="right"/>
    </xf>
    <xf numFmtId="0" fontId="91" fillId="0" borderId="0" xfId="0" applyFont="1" applyAlignment="1">
      <alignment horizontal="center"/>
    </xf>
    <xf numFmtId="0" fontId="2" fillId="0" borderId="7" xfId="0" applyFont="1" applyBorder="1" applyAlignment="1">
      <alignment horizontal="center" vertical="center" wrapText="1"/>
    </xf>
    <xf numFmtId="165" fontId="10" fillId="0" borderId="1" xfId="3" applyFont="1" applyBorder="1" applyAlignment="1">
      <alignment horizontal="center" vertical="center" wrapText="1"/>
    </xf>
    <xf numFmtId="165" fontId="10" fillId="0" borderId="2" xfId="3" applyFont="1" applyBorder="1" applyAlignment="1">
      <alignment horizontal="center" vertical="center" wrapText="1"/>
    </xf>
    <xf numFmtId="165" fontId="10" fillId="0" borderId="3" xfId="3"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92" fillId="0" borderId="20" xfId="0" applyFont="1" applyBorder="1" applyAlignment="1">
      <alignment horizontal="center"/>
    </xf>
    <xf numFmtId="0" fontId="15" fillId="0" borderId="19" xfId="4" applyFont="1" applyBorder="1"/>
    <xf numFmtId="49" fontId="116" fillId="28" borderId="33" xfId="0" applyNumberFormat="1" applyFont="1" applyFill="1" applyBorder="1" applyAlignment="1">
      <alignment horizontal="center" vertical="center"/>
    </xf>
    <xf numFmtId="0" fontId="117" fillId="0" borderId="0" xfId="0" applyFont="1" applyAlignment="1">
      <alignment horizontal="center" vertical="center"/>
    </xf>
    <xf numFmtId="0" fontId="117" fillId="0" borderId="0" xfId="0" applyFont="1" applyAlignment="1">
      <alignment vertical="center"/>
    </xf>
    <xf numFmtId="0" fontId="116" fillId="0" borderId="33" xfId="0" applyFont="1" applyBorder="1" applyAlignment="1">
      <alignment horizontal="center" vertical="center"/>
    </xf>
    <xf numFmtId="49" fontId="118" fillId="0" borderId="33" xfId="0" applyNumberFormat="1" applyFont="1" applyBorder="1" applyAlignment="1">
      <alignment horizontal="center" vertical="center"/>
    </xf>
    <xf numFmtId="0" fontId="118" fillId="29" borderId="33" xfId="0" applyFont="1" applyFill="1" applyBorder="1" applyAlignment="1">
      <alignment horizontal="center" vertical="center"/>
    </xf>
    <xf numFmtId="0" fontId="118" fillId="0" borderId="33" xfId="0" applyFont="1" applyBorder="1" applyAlignment="1">
      <alignment horizontal="center" vertical="center"/>
    </xf>
    <xf numFmtId="0" fontId="116" fillId="29" borderId="34" xfId="0" applyFont="1" applyFill="1" applyBorder="1" applyAlignment="1">
      <alignment horizontal="center" vertical="center"/>
    </xf>
    <xf numFmtId="0" fontId="116" fillId="29" borderId="35" xfId="0" applyFont="1" applyFill="1" applyBorder="1" applyAlignment="1">
      <alignment horizontal="center" vertical="center"/>
    </xf>
    <xf numFmtId="49" fontId="118" fillId="0" borderId="33" xfId="0" applyNumberFormat="1" applyFont="1" applyBorder="1" applyAlignment="1">
      <alignment horizontal="center"/>
    </xf>
    <xf numFmtId="0" fontId="116" fillId="29" borderId="36" xfId="0" applyFont="1" applyFill="1" applyBorder="1" applyAlignment="1">
      <alignment horizontal="center" vertical="center"/>
    </xf>
    <xf numFmtId="0" fontId="117" fillId="0" borderId="33" xfId="0" applyFont="1" applyBorder="1" applyAlignment="1">
      <alignment horizontal="center" vertical="center"/>
    </xf>
    <xf numFmtId="0" fontId="118" fillId="29" borderId="33" xfId="0" applyFont="1" applyFill="1" applyBorder="1" applyAlignment="1">
      <alignment horizontal="center"/>
    </xf>
    <xf numFmtId="0" fontId="118" fillId="0" borderId="33" xfId="0" applyFont="1" applyBorder="1" applyAlignment="1">
      <alignment horizontal="center"/>
    </xf>
    <xf numFmtId="49" fontId="118" fillId="28" borderId="33" xfId="0" applyNumberFormat="1" applyFont="1" applyFill="1" applyBorder="1" applyAlignment="1">
      <alignment horizontal="center"/>
    </xf>
    <xf numFmtId="0" fontId="119" fillId="0" borderId="34" xfId="0" applyFont="1" applyBorder="1" applyAlignment="1">
      <alignment horizontal="center" vertical="center"/>
    </xf>
    <xf numFmtId="0" fontId="119" fillId="0" borderId="35" xfId="0" applyFont="1" applyBorder="1" applyAlignment="1">
      <alignment horizontal="center" vertical="center"/>
    </xf>
    <xf numFmtId="0" fontId="118" fillId="30" borderId="33" xfId="0" applyFont="1" applyFill="1" applyBorder="1" applyAlignment="1">
      <alignment horizontal="center"/>
    </xf>
    <xf numFmtId="0" fontId="119" fillId="0" borderId="36" xfId="0" applyFont="1" applyBorder="1" applyAlignment="1">
      <alignment horizontal="center" vertical="center"/>
    </xf>
    <xf numFmtId="49" fontId="118" fillId="28" borderId="33" xfId="0" applyNumberFormat="1" applyFont="1" applyFill="1" applyBorder="1" applyAlignment="1">
      <alignment horizontal="center" vertical="center"/>
    </xf>
    <xf numFmtId="0" fontId="118" fillId="27" borderId="33" xfId="0" applyFont="1" applyFill="1" applyBorder="1" applyAlignment="1">
      <alignment horizontal="center" vertical="center"/>
    </xf>
    <xf numFmtId="0" fontId="117" fillId="29" borderId="33" xfId="0" applyFont="1" applyFill="1" applyBorder="1" applyAlignment="1">
      <alignment horizontal="center" vertical="center"/>
    </xf>
    <xf numFmtId="0" fontId="116" fillId="29" borderId="33" xfId="0" applyFont="1" applyFill="1" applyBorder="1" applyAlignment="1">
      <alignment horizontal="center" vertical="center"/>
    </xf>
    <xf numFmtId="49" fontId="118" fillId="31" borderId="33" xfId="0" applyNumberFormat="1" applyFont="1" applyFill="1" applyBorder="1" applyAlignment="1">
      <alignment horizontal="center" vertical="center"/>
    </xf>
    <xf numFmtId="0" fontId="118" fillId="31" borderId="33" xfId="0" applyFont="1" applyFill="1" applyBorder="1" applyAlignment="1">
      <alignment horizontal="center" vertical="center"/>
    </xf>
    <xf numFmtId="0" fontId="118" fillId="30" borderId="33" xfId="0" applyFont="1" applyFill="1" applyBorder="1" applyAlignment="1">
      <alignment horizontal="center" vertical="center"/>
    </xf>
    <xf numFmtId="0" fontId="120" fillId="30" borderId="33" xfId="0" applyFont="1" applyFill="1" applyBorder="1" applyAlignment="1">
      <alignment horizontal="center" vertical="center"/>
    </xf>
    <xf numFmtId="0" fontId="120" fillId="0" borderId="33" xfId="0" applyFont="1" applyBorder="1" applyAlignment="1">
      <alignment horizontal="center" vertical="center"/>
    </xf>
    <xf numFmtId="0" fontId="117" fillId="0" borderId="0" xfId="0" applyFont="1" applyAlignment="1">
      <alignment horizontal="center"/>
    </xf>
    <xf numFmtId="0" fontId="0" fillId="0" borderId="0" xfId="0" applyAlignment="1">
      <alignment horizontal="center"/>
    </xf>
    <xf numFmtId="0" fontId="121" fillId="0" borderId="0" xfId="0" applyFont="1" applyAlignment="1">
      <alignment horizontal="center"/>
    </xf>
    <xf numFmtId="0" fontId="122" fillId="0" borderId="0" xfId="0" applyFont="1" applyAlignment="1">
      <alignment horizontal="center"/>
    </xf>
    <xf numFmtId="0" fontId="117" fillId="28" borderId="33" xfId="0" applyFont="1" applyFill="1" applyBorder="1" applyAlignment="1">
      <alignment vertical="center"/>
    </xf>
    <xf numFmtId="0" fontId="117" fillId="28" borderId="33" xfId="0" applyFont="1" applyFill="1" applyBorder="1" applyAlignment="1">
      <alignment horizontal="center" vertical="center"/>
    </xf>
    <xf numFmtId="0" fontId="118" fillId="28" borderId="33" xfId="0" applyFont="1" applyFill="1" applyBorder="1" applyAlignment="1">
      <alignment horizontal="center" vertical="center"/>
    </xf>
    <xf numFmtId="0" fontId="116" fillId="0" borderId="33" xfId="0" applyFont="1" applyBorder="1" applyAlignment="1">
      <alignment horizontal="center"/>
    </xf>
    <xf numFmtId="0" fontId="118" fillId="0" borderId="33" xfId="0" applyFont="1" applyBorder="1" applyAlignment="1" applyProtection="1">
      <alignment horizontal="center"/>
      <protection locked="0"/>
    </xf>
    <xf numFmtId="0" fontId="116" fillId="31" borderId="33" xfId="0" applyFont="1" applyFill="1" applyBorder="1" applyAlignment="1">
      <alignment horizontal="center"/>
    </xf>
    <xf numFmtId="49" fontId="118" fillId="31" borderId="33" xfId="0" applyNumberFormat="1" applyFont="1" applyFill="1" applyBorder="1" applyAlignment="1">
      <alignment horizontal="center"/>
    </xf>
    <xf numFmtId="0" fontId="118" fillId="31" borderId="33" xfId="0" applyFont="1" applyFill="1" applyBorder="1" applyAlignment="1">
      <alignment horizontal="center"/>
    </xf>
    <xf numFmtId="0" fontId="117" fillId="27" borderId="0" xfId="0" applyFont="1" applyFill="1" applyAlignment="1">
      <alignment vertical="center"/>
    </xf>
    <xf numFmtId="0" fontId="0" fillId="27" borderId="0" xfId="0" applyFill="1"/>
    <xf numFmtId="0" fontId="118" fillId="0" borderId="0" xfId="0" applyFont="1" applyAlignment="1">
      <alignment horizontal="center" vertical="center"/>
    </xf>
    <xf numFmtId="0" fontId="72" fillId="32" borderId="33" xfId="0" applyFont="1" applyFill="1" applyBorder="1" applyAlignment="1">
      <alignment horizontal="center" wrapText="1"/>
    </xf>
    <xf numFmtId="0" fontId="113" fillId="32" borderId="33" xfId="0" applyFont="1" applyFill="1" applyBorder="1" applyAlignment="1">
      <alignment horizontal="center" wrapText="1"/>
    </xf>
    <xf numFmtId="0" fontId="72" fillId="0" borderId="33" xfId="0" applyFont="1" applyBorder="1" applyAlignment="1">
      <alignment horizontal="center" wrapText="1"/>
    </xf>
    <xf numFmtId="0" fontId="113" fillId="0" borderId="33" xfId="0" applyFont="1" applyBorder="1" applyAlignment="1">
      <alignment horizontal="center" wrapText="1"/>
    </xf>
    <xf numFmtId="0" fontId="72" fillId="0" borderId="33" xfId="0" applyFont="1" applyBorder="1" applyAlignment="1">
      <alignment horizontal="center" vertical="center" wrapText="1"/>
    </xf>
    <xf numFmtId="0" fontId="113" fillId="0" borderId="33" xfId="0" applyFont="1" applyBorder="1" applyAlignment="1">
      <alignment horizontal="center" vertical="center" wrapText="1"/>
    </xf>
    <xf numFmtId="0" fontId="72" fillId="0" borderId="37" xfId="0" applyFont="1" applyBorder="1" applyAlignment="1">
      <alignment horizontal="center" wrapText="1"/>
    </xf>
    <xf numFmtId="0" fontId="72" fillId="0" borderId="38" xfId="0" applyFont="1" applyBorder="1" applyAlignment="1">
      <alignment horizontal="center" vertical="center" wrapText="1"/>
    </xf>
    <xf numFmtId="0" fontId="114" fillId="0" borderId="33" xfId="0" applyFont="1" applyBorder="1" applyAlignment="1">
      <alignment horizontal="center" wrapText="1"/>
    </xf>
    <xf numFmtId="0" fontId="4"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126" fillId="0" borderId="21" xfId="0" applyFont="1" applyBorder="1" applyAlignment="1">
      <alignment horizontal="center" vertical="center" wrapText="1"/>
    </xf>
    <xf numFmtId="49" fontId="21" fillId="0" borderId="40" xfId="0" applyNumberFormat="1" applyFont="1" applyBorder="1" applyAlignment="1">
      <alignment horizontal="center" vertical="center" wrapText="1"/>
    </xf>
    <xf numFmtId="49" fontId="21" fillId="0" borderId="21" xfId="0" applyNumberFormat="1" applyFont="1" applyBorder="1" applyAlignment="1">
      <alignment horizontal="center" vertical="center" wrapText="1"/>
    </xf>
    <xf numFmtId="0" fontId="3" fillId="0" borderId="0" xfId="0" applyFont="1" applyAlignment="1">
      <alignment horizontal="center" vertical="center"/>
    </xf>
    <xf numFmtId="0" fontId="114" fillId="0" borderId="0" xfId="0" applyFont="1" applyAlignment="1">
      <alignment horizontal="center" vertical="center" wrapText="1"/>
    </xf>
    <xf numFmtId="0" fontId="5"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125" fillId="0" borderId="14" xfId="0" applyFont="1" applyBorder="1" applyAlignment="1">
      <alignment horizontal="center" vertical="center" wrapText="1"/>
    </xf>
    <xf numFmtId="0" fontId="5" fillId="0" borderId="0" xfId="0" applyFont="1" applyAlignment="1">
      <alignment horizontal="center" vertical="center" wrapText="1"/>
    </xf>
    <xf numFmtId="0" fontId="3"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123" fillId="33" borderId="3" xfId="8" applyFont="1" applyFill="1" applyBorder="1" applyAlignment="1">
      <alignment horizontal="center" vertical="center" wrapText="1"/>
    </xf>
    <xf numFmtId="0" fontId="123" fillId="33" borderId="2" xfId="8" applyFont="1" applyFill="1" applyBorder="1" applyAlignment="1">
      <alignment horizontal="center" vertical="center" wrapText="1"/>
    </xf>
    <xf numFmtId="0" fontId="123" fillId="33" borderId="1" xfId="8" applyFont="1" applyFill="1" applyBorder="1" applyAlignment="1">
      <alignment horizontal="center" vertical="center" wrapText="1"/>
    </xf>
    <xf numFmtId="0" fontId="123" fillId="33" borderId="19" xfId="8" applyFont="1" applyFill="1" applyBorder="1" applyAlignment="1">
      <alignment horizontal="center" vertical="center" wrapText="1"/>
    </xf>
    <xf numFmtId="0" fontId="111" fillId="0" borderId="19" xfId="8" applyFont="1" applyBorder="1" applyAlignment="1">
      <alignment horizontal="center" vertical="center"/>
    </xf>
    <xf numFmtId="0" fontId="111" fillId="0" borderId="19" xfId="8" applyFont="1" applyBorder="1" applyAlignment="1">
      <alignment horizontal="center"/>
    </xf>
    <xf numFmtId="0" fontId="97" fillId="0" borderId="19" xfId="8" applyBorder="1"/>
    <xf numFmtId="0" fontId="111" fillId="0" borderId="39" xfId="8" applyFont="1" applyBorder="1" applyAlignment="1">
      <alignment horizontal="center" vertical="center"/>
    </xf>
    <xf numFmtId="49" fontId="22" fillId="0" borderId="41" xfId="0" applyNumberFormat="1" applyFont="1" applyBorder="1" applyAlignment="1">
      <alignment horizontal="center" vertical="center"/>
    </xf>
    <xf numFmtId="0" fontId="126" fillId="0" borderId="40" xfId="0" applyFont="1" applyBorder="1" applyAlignment="1">
      <alignment horizontal="center" vertical="center" wrapText="1"/>
    </xf>
    <xf numFmtId="49" fontId="22" fillId="3" borderId="21" xfId="0" applyNumberFormat="1" applyFont="1" applyFill="1" applyBorder="1" applyAlignment="1">
      <alignment horizontal="left" vertical="center" wrapText="1"/>
    </xf>
    <xf numFmtId="0" fontId="19" fillId="0" borderId="21"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0" xfId="0" applyFont="1" applyAlignment="1">
      <alignment vertical="center"/>
    </xf>
    <xf numFmtId="0" fontId="21" fillId="0" borderId="0" xfId="0" applyFont="1" applyAlignment="1">
      <alignment vertical="center"/>
    </xf>
    <xf numFmtId="0" fontId="127" fillId="0" borderId="23" xfId="0" applyFont="1" applyBorder="1" applyAlignment="1">
      <alignment horizontal="center" vertical="center"/>
    </xf>
    <xf numFmtId="0" fontId="127" fillId="0" borderId="28" xfId="0" applyFont="1" applyBorder="1" applyAlignment="1">
      <alignment horizontal="center" vertical="center"/>
    </xf>
    <xf numFmtId="0" fontId="47" fillId="0" borderId="23" xfId="0" applyFont="1" applyBorder="1" applyAlignment="1">
      <alignment horizontal="center" vertical="center" wrapText="1"/>
    </xf>
    <xf numFmtId="0" fontId="40" fillId="0" borderId="42" xfId="0" applyFont="1" applyBorder="1" applyAlignment="1">
      <alignment horizontal="center" vertical="center"/>
    </xf>
    <xf numFmtId="0" fontId="40" fillId="0" borderId="22" xfId="0" applyFont="1" applyBorder="1" applyAlignment="1">
      <alignment wrapText="1"/>
    </xf>
    <xf numFmtId="0" fontId="59" fillId="0" borderId="22" xfId="0" applyFont="1" applyBorder="1" applyAlignment="1">
      <alignment horizontal="center" vertical="center" wrapText="1"/>
    </xf>
    <xf numFmtId="0" fontId="40" fillId="0" borderId="23" xfId="0" applyFont="1" applyBorder="1" applyAlignment="1">
      <alignment horizontal="center" vertical="center"/>
    </xf>
    <xf numFmtId="49" fontId="47" fillId="0" borderId="39" xfId="0" applyNumberFormat="1" applyFont="1" applyBorder="1" applyAlignment="1">
      <alignment horizontal="center" vertical="center"/>
    </xf>
    <xf numFmtId="0" fontId="48" fillId="0" borderId="39" xfId="0" applyFont="1" applyBorder="1" applyAlignment="1">
      <alignment horizontal="center" vertical="center"/>
    </xf>
    <xf numFmtId="0" fontId="127" fillId="0" borderId="0" xfId="0" applyFont="1" applyAlignment="1">
      <alignment vertical="center"/>
    </xf>
    <xf numFmtId="0" fontId="48" fillId="0" borderId="22" xfId="0" applyFont="1" applyBorder="1" applyAlignment="1">
      <alignment horizontal="left" vertical="center" indent="1"/>
    </xf>
    <xf numFmtId="0" fontId="128" fillId="0" borderId="0" xfId="0" applyFont="1"/>
    <xf numFmtId="0" fontId="69" fillId="0" borderId="0" xfId="0" applyFont="1"/>
    <xf numFmtId="0" fontId="25" fillId="0" borderId="23" xfId="0" applyFont="1" applyBorder="1" applyAlignment="1">
      <alignment horizontal="center" vertical="center"/>
    </xf>
    <xf numFmtId="0" fontId="25" fillId="0" borderId="28" xfId="0" applyFont="1" applyBorder="1" applyAlignment="1">
      <alignment horizontal="center" vertical="center"/>
    </xf>
    <xf numFmtId="0" fontId="129" fillId="0" borderId="23" xfId="0" applyFont="1" applyBorder="1" applyAlignment="1">
      <alignment horizontal="center" vertical="center" wrapText="1"/>
    </xf>
    <xf numFmtId="0" fontId="24" fillId="0" borderId="43" xfId="0" applyFont="1" applyBorder="1" applyAlignment="1">
      <alignment horizontal="center" vertical="center"/>
    </xf>
    <xf numFmtId="0" fontId="24" fillId="0" borderId="28" xfId="0" applyFont="1" applyBorder="1" applyAlignment="1">
      <alignment wrapText="1"/>
    </xf>
    <xf numFmtId="0" fontId="24" fillId="4" borderId="23" xfId="0" applyFont="1" applyFill="1" applyBorder="1" applyAlignment="1">
      <alignment horizontal="center" vertical="center" wrapText="1"/>
    </xf>
    <xf numFmtId="0" fontId="25" fillId="4" borderId="23" xfId="0" applyFont="1" applyFill="1" applyBorder="1" applyAlignment="1">
      <alignment horizontal="left" vertical="center" wrapText="1" indent="1"/>
    </xf>
    <xf numFmtId="0" fontId="28" fillId="4" borderId="23" xfId="0" applyFont="1" applyFill="1" applyBorder="1" applyAlignment="1">
      <alignment horizontal="left" vertical="center" wrapText="1" indent="1"/>
    </xf>
    <xf numFmtId="0" fontId="25" fillId="4" borderId="23" xfId="0" applyFont="1" applyFill="1" applyBorder="1" applyAlignment="1">
      <alignment horizontal="left" vertical="center" indent="1"/>
    </xf>
    <xf numFmtId="0" fontId="24" fillId="0" borderId="23" xfId="0" applyFont="1" applyBorder="1" applyAlignment="1">
      <alignment horizontal="center" vertical="center"/>
    </xf>
    <xf numFmtId="0" fontId="28" fillId="0" borderId="23" xfId="0" applyFont="1" applyBorder="1" applyAlignment="1">
      <alignment horizontal="center" vertical="center"/>
    </xf>
    <xf numFmtId="0" fontId="129" fillId="0" borderId="39" xfId="0" applyFont="1" applyBorder="1" applyAlignment="1">
      <alignment horizontal="center" vertical="center"/>
    </xf>
    <xf numFmtId="0" fontId="24" fillId="0" borderId="0" xfId="0" applyFont="1"/>
    <xf numFmtId="0" fontId="46" fillId="0" borderId="23" xfId="0" applyFont="1" applyBorder="1" applyAlignment="1">
      <alignment horizontal="left" vertical="center" indent="1"/>
    </xf>
    <xf numFmtId="0" fontId="24" fillId="0" borderId="0" xfId="0" applyFont="1" applyAlignment="1">
      <alignment horizontal="center"/>
    </xf>
    <xf numFmtId="0" fontId="66" fillId="0" borderId="0" xfId="0" applyFont="1"/>
    <xf numFmtId="0" fontId="25" fillId="0" borderId="24" xfId="0" applyFont="1" applyBorder="1" applyAlignment="1">
      <alignment horizontal="center" vertical="center"/>
    </xf>
    <xf numFmtId="49" fontId="46" fillId="0" borderId="22" xfId="0" applyNumberFormat="1" applyFont="1" applyBorder="1" applyAlignment="1">
      <alignment horizontal="center" vertical="center" wrapText="1"/>
    </xf>
    <xf numFmtId="0" fontId="25" fillId="0" borderId="24" xfId="0" applyFont="1" applyBorder="1" applyAlignment="1">
      <alignment wrapText="1"/>
    </xf>
    <xf numFmtId="0" fontId="31" fillId="0" borderId="22" xfId="0" applyFont="1" applyBorder="1" applyAlignment="1">
      <alignment horizontal="left" vertical="center" wrapText="1"/>
    </xf>
    <xf numFmtId="0" fontId="46" fillId="0" borderId="39" xfId="0" applyFont="1" applyBorder="1" applyAlignment="1">
      <alignment horizontal="center" vertical="center"/>
    </xf>
    <xf numFmtId="0" fontId="25" fillId="0" borderId="0" xfId="0" applyFont="1"/>
    <xf numFmtId="0" fontId="46" fillId="0" borderId="22" xfId="0" applyFont="1" applyBorder="1" applyAlignment="1">
      <alignment horizontal="left" vertical="center" indent="1"/>
    </xf>
    <xf numFmtId="49" fontId="46" fillId="0" borderId="23" xfId="0" applyNumberFormat="1" applyFont="1" applyBorder="1" applyAlignment="1">
      <alignment horizontal="center" vertical="center" wrapText="1"/>
    </xf>
    <xf numFmtId="49" fontId="32" fillId="0" borderId="23" xfId="0" applyNumberFormat="1" applyFont="1" applyBorder="1" applyAlignment="1">
      <alignment horizontal="center" vertical="center" wrapText="1"/>
    </xf>
    <xf numFmtId="0" fontId="21" fillId="0" borderId="24" xfId="0" applyFont="1" applyBorder="1" applyAlignment="1">
      <alignment wrapText="1"/>
    </xf>
    <xf numFmtId="0" fontId="22" fillId="0" borderId="22" xfId="0" applyFont="1" applyBorder="1" applyAlignment="1">
      <alignment horizontal="left" vertical="center" wrapText="1"/>
    </xf>
    <xf numFmtId="0" fontId="32" fillId="0" borderId="39" xfId="0" applyFont="1" applyBorder="1" applyAlignment="1">
      <alignment horizontal="center" vertical="center"/>
    </xf>
    <xf numFmtId="0" fontId="32" fillId="0" borderId="22" xfId="0" applyFont="1" applyBorder="1" applyAlignment="1">
      <alignment horizontal="left" vertical="center" wrapText="1" indent="1"/>
    </xf>
    <xf numFmtId="49" fontId="32" fillId="0" borderId="22" xfId="0" applyNumberFormat="1" applyFont="1" applyBorder="1" applyAlignment="1">
      <alignment horizontal="center" vertical="center" wrapText="1"/>
    </xf>
    <xf numFmtId="0" fontId="115" fillId="0" borderId="0" xfId="0" applyFont="1"/>
    <xf numFmtId="49" fontId="21" fillId="0" borderId="22" xfId="0" applyNumberFormat="1" applyFont="1" applyBorder="1" applyAlignment="1">
      <alignment horizontal="center" vertical="center"/>
    </xf>
    <xf numFmtId="0" fontId="129" fillId="0" borderId="22" xfId="0" applyFont="1" applyBorder="1" applyAlignment="1">
      <alignment horizontal="center" vertical="center" wrapText="1"/>
    </xf>
    <xf numFmtId="0" fontId="127" fillId="0" borderId="22" xfId="0" applyFont="1" applyBorder="1" applyAlignment="1">
      <alignment horizontal="center" vertical="center"/>
    </xf>
    <xf numFmtId="0" fontId="127" fillId="0" borderId="24" xfId="0" applyFont="1" applyBorder="1" applyAlignment="1">
      <alignment horizontal="center" vertical="center"/>
    </xf>
    <xf numFmtId="49" fontId="48" fillId="0" borderId="23" xfId="0" applyNumberFormat="1" applyFont="1" applyBorder="1" applyAlignment="1">
      <alignment horizontal="center" vertical="center" wrapText="1"/>
    </xf>
    <xf numFmtId="0" fontId="40" fillId="0" borderId="24" xfId="0" applyFont="1" applyBorder="1" applyAlignment="1">
      <alignment wrapText="1"/>
    </xf>
    <xf numFmtId="0" fontId="40" fillId="0" borderId="22" xfId="0" applyFont="1" applyBorder="1" applyAlignment="1">
      <alignment horizontal="left" vertical="center" wrapText="1"/>
    </xf>
    <xf numFmtId="49" fontId="47" fillId="0" borderId="22" xfId="0" applyNumberFormat="1" applyFont="1" applyBorder="1" applyAlignment="1">
      <alignment horizontal="center" vertical="center" wrapText="1"/>
    </xf>
    <xf numFmtId="49" fontId="59" fillId="0" borderId="22" xfId="0" applyNumberFormat="1" applyFont="1" applyBorder="1" applyAlignment="1">
      <alignment horizontal="center" vertical="center" wrapText="1"/>
    </xf>
    <xf numFmtId="0" fontId="130" fillId="0" borderId="24" xfId="0" applyFont="1" applyBorder="1" applyAlignment="1">
      <alignment horizontal="center" vertical="center"/>
    </xf>
    <xf numFmtId="0" fontId="32" fillId="0" borderId="24" xfId="0" applyFont="1" applyBorder="1" applyAlignment="1">
      <alignment horizontal="center" vertical="center"/>
    </xf>
    <xf numFmtId="0" fontId="22" fillId="5" borderId="22" xfId="0" applyFont="1" applyFill="1" applyBorder="1" applyAlignment="1">
      <alignment horizontal="left" vertical="center" wrapText="1"/>
    </xf>
    <xf numFmtId="0" fontId="69" fillId="34" borderId="0" xfId="0" applyFont="1" applyFill="1"/>
    <xf numFmtId="0" fontId="21" fillId="0" borderId="24" xfId="0" applyFont="1" applyBorder="1" applyAlignment="1">
      <alignment horizontal="center" vertical="center"/>
    </xf>
    <xf numFmtId="0" fontId="131" fillId="0" borderId="23" xfId="0" applyFont="1" applyBorder="1" applyAlignment="1">
      <alignment horizontal="center" vertical="center" wrapText="1"/>
    </xf>
    <xf numFmtId="0" fontId="0" fillId="0" borderId="24" xfId="0" applyBorder="1" applyAlignment="1">
      <alignment wrapText="1"/>
    </xf>
    <xf numFmtId="0" fontId="132" fillId="0" borderId="22" xfId="0" applyFont="1" applyBorder="1" applyAlignment="1">
      <alignment horizontal="center"/>
    </xf>
    <xf numFmtId="0" fontId="94" fillId="0" borderId="39" xfId="0" applyFont="1" applyBorder="1" applyAlignment="1">
      <alignment horizontal="center" vertical="center"/>
    </xf>
    <xf numFmtId="0" fontId="133" fillId="0" borderId="22" xfId="0" applyFont="1" applyBorder="1" applyAlignment="1">
      <alignment horizontal="center" vertical="center"/>
    </xf>
    <xf numFmtId="0" fontId="133" fillId="0" borderId="24" xfId="0" applyFont="1" applyBorder="1" applyAlignment="1">
      <alignment horizontal="center" vertical="center"/>
    </xf>
    <xf numFmtId="0" fontId="49" fillId="0" borderId="22" xfId="0" applyFont="1" applyBorder="1" applyAlignment="1">
      <alignment horizontal="center" vertical="center" wrapText="1"/>
    </xf>
    <xf numFmtId="0" fontId="38" fillId="0" borderId="24" xfId="0" applyFont="1" applyBorder="1" applyAlignment="1">
      <alignment wrapText="1"/>
    </xf>
    <xf numFmtId="0" fontId="68" fillId="5" borderId="22" xfId="0" applyFont="1" applyFill="1" applyBorder="1" applyAlignment="1">
      <alignment horizontal="center" vertical="center" wrapText="1"/>
    </xf>
    <xf numFmtId="0" fontId="38" fillId="5" borderId="22" xfId="0" applyFont="1" applyFill="1" applyBorder="1" applyAlignment="1">
      <alignment horizontal="center" vertical="center" wrapText="1"/>
    </xf>
    <xf numFmtId="0" fontId="38" fillId="5" borderId="22" xfId="0" applyFont="1" applyFill="1" applyBorder="1" applyAlignment="1">
      <alignment horizontal="left" vertical="center" wrapText="1" indent="1"/>
    </xf>
    <xf numFmtId="0" fontId="64" fillId="5" borderId="22" xfId="0" applyFont="1" applyFill="1" applyBorder="1" applyAlignment="1">
      <alignment horizontal="left" vertical="center" wrapText="1" indent="1"/>
    </xf>
    <xf numFmtId="0" fontId="38" fillId="0" borderId="22" xfId="0" applyFont="1" applyBorder="1" applyAlignment="1">
      <alignment horizontal="center" vertical="center"/>
    </xf>
    <xf numFmtId="49" fontId="49" fillId="0" borderId="22" xfId="0" applyNumberFormat="1" applyFont="1" applyBorder="1" applyAlignment="1">
      <alignment horizontal="center" vertical="center"/>
    </xf>
    <xf numFmtId="0" fontId="64" fillId="0" borderId="39" xfId="0" applyFont="1" applyBorder="1" applyAlignment="1">
      <alignment horizontal="center" vertical="center"/>
    </xf>
    <xf numFmtId="0" fontId="133" fillId="0" borderId="0" xfId="0" applyFont="1" applyAlignment="1">
      <alignment vertical="center"/>
    </xf>
    <xf numFmtId="0" fontId="64" fillId="0" borderId="22" xfId="0" applyFont="1" applyBorder="1" applyAlignment="1">
      <alignment horizontal="left" vertical="center" indent="1"/>
    </xf>
    <xf numFmtId="0" fontId="5" fillId="0" borderId="0" xfId="0" applyFont="1"/>
    <xf numFmtId="0" fontId="22" fillId="4" borderId="22" xfId="0" applyFont="1" applyFill="1" applyBorder="1" applyAlignment="1">
      <alignment horizontal="left" vertical="center" wrapText="1"/>
    </xf>
    <xf numFmtId="0" fontId="31" fillId="0" borderId="39" xfId="0" applyFont="1" applyBorder="1" applyAlignment="1">
      <alignment horizontal="center" vertical="center"/>
    </xf>
    <xf numFmtId="0" fontId="25" fillId="0" borderId="0" xfId="0" applyFont="1" applyAlignment="1">
      <alignment vertical="center"/>
    </xf>
    <xf numFmtId="0" fontId="32" fillId="0" borderId="24" xfId="0" applyFont="1" applyBorder="1" applyAlignment="1">
      <alignment vertical="center"/>
    </xf>
    <xf numFmtId="49" fontId="22" fillId="5" borderId="22" xfId="0" applyNumberFormat="1" applyFont="1" applyFill="1" applyBorder="1" applyAlignment="1">
      <alignment horizontal="left" vertical="center" wrapText="1"/>
    </xf>
    <xf numFmtId="49" fontId="22" fillId="0" borderId="22" xfId="0" applyNumberFormat="1" applyFont="1" applyBorder="1" applyAlignment="1">
      <alignment horizontal="left" vertical="center" wrapText="1"/>
    </xf>
    <xf numFmtId="49" fontId="48" fillId="0" borderId="22" xfId="0" applyNumberFormat="1" applyFont="1" applyBorder="1" applyAlignment="1">
      <alignment horizontal="center" vertical="center" wrapText="1"/>
    </xf>
    <xf numFmtId="0" fontId="73" fillId="0" borderId="22" xfId="0" applyFont="1" applyBorder="1" applyAlignment="1">
      <alignment horizontal="center" vertical="center" wrapText="1"/>
    </xf>
    <xf numFmtId="0" fontId="25" fillId="0" borderId="22" xfId="0" applyFont="1" applyBorder="1" applyAlignment="1">
      <alignment wrapText="1"/>
    </xf>
    <xf numFmtId="0" fontId="79" fillId="0" borderId="22" xfId="0" applyFont="1" applyBorder="1" applyAlignment="1">
      <alignment horizontal="center" vertical="center" wrapText="1"/>
    </xf>
    <xf numFmtId="0" fontId="134" fillId="0" borderId="22" xfId="0" applyFont="1" applyBorder="1" applyAlignment="1">
      <alignment horizontal="left" vertical="center" wrapText="1" indent="1"/>
    </xf>
    <xf numFmtId="0" fontId="135" fillId="0" borderId="22" xfId="0" applyFont="1" applyBorder="1" applyAlignment="1">
      <alignment horizontal="center" vertical="center" wrapText="1"/>
    </xf>
    <xf numFmtId="0" fontId="79" fillId="0" borderId="22" xfId="0" applyFont="1" applyBorder="1" applyAlignment="1">
      <alignment horizontal="center" vertical="center"/>
    </xf>
    <xf numFmtId="49" fontId="31" fillId="0" borderId="39" xfId="0" applyNumberFormat="1" applyFont="1" applyBorder="1" applyAlignment="1">
      <alignment horizontal="center" vertical="center"/>
    </xf>
    <xf numFmtId="49" fontId="22" fillId="4" borderId="22" xfId="0" applyNumberFormat="1" applyFont="1" applyFill="1" applyBorder="1" applyAlignment="1">
      <alignment horizontal="left" vertical="center" wrapText="1"/>
    </xf>
    <xf numFmtId="0" fontId="22" fillId="6" borderId="22" xfId="0" applyFont="1" applyFill="1" applyBorder="1" applyAlignment="1">
      <alignment horizontal="left" vertical="center" wrapText="1"/>
    </xf>
    <xf numFmtId="0" fontId="21" fillId="0" borderId="25" xfId="0" applyFont="1" applyBorder="1" applyAlignment="1">
      <alignment horizontal="center" vertical="center"/>
    </xf>
    <xf numFmtId="0" fontId="32" fillId="0" borderId="44" xfId="0" applyFont="1" applyBorder="1" applyAlignment="1">
      <alignment horizontal="center" vertical="center"/>
    </xf>
    <xf numFmtId="0" fontId="22" fillId="6" borderId="25" xfId="0" applyFont="1" applyFill="1" applyBorder="1" applyAlignment="1">
      <alignment horizontal="left" vertical="center" wrapText="1"/>
    </xf>
    <xf numFmtId="0" fontId="136" fillId="0" borderId="0" xfId="0" applyFont="1"/>
    <xf numFmtId="0" fontId="137" fillId="0" borderId="0" xfId="0" applyFont="1"/>
    <xf numFmtId="0" fontId="22" fillId="6" borderId="45" xfId="0" applyFont="1" applyFill="1" applyBorder="1" applyAlignment="1">
      <alignment horizontal="left" vertical="center" wrapText="1"/>
    </xf>
    <xf numFmtId="0" fontId="21" fillId="0" borderId="44" xfId="0" applyFont="1" applyBorder="1" applyAlignment="1">
      <alignment wrapText="1"/>
    </xf>
    <xf numFmtId="49" fontId="22" fillId="6" borderId="25" xfId="0" applyNumberFormat="1" applyFont="1" applyFill="1" applyBorder="1" applyAlignment="1">
      <alignment horizontal="left" vertical="center" wrapText="1"/>
    </xf>
    <xf numFmtId="49" fontId="22" fillId="6" borderId="22" xfId="0" applyNumberFormat="1" applyFont="1" applyFill="1" applyBorder="1" applyAlignment="1">
      <alignment horizontal="left" vertical="center" wrapText="1"/>
    </xf>
    <xf numFmtId="49" fontId="25" fillId="0" borderId="22" xfId="0" applyNumberFormat="1" applyFont="1" applyBorder="1" applyAlignment="1">
      <alignment horizontal="center" vertical="center"/>
    </xf>
    <xf numFmtId="0" fontId="72" fillId="0" borderId="0" xfId="0" applyFont="1"/>
    <xf numFmtId="49" fontId="21" fillId="0" borderId="24" xfId="0" applyNumberFormat="1" applyFont="1" applyBorder="1" applyAlignment="1">
      <alignment horizontal="center" vertical="center"/>
    </xf>
    <xf numFmtId="0" fontId="37" fillId="0" borderId="24" xfId="0" applyFont="1" applyBorder="1" applyAlignment="1">
      <alignment horizontal="center" vertical="center"/>
    </xf>
    <xf numFmtId="0" fontId="43" fillId="0" borderId="24" xfId="0" applyFont="1" applyBorder="1" applyAlignment="1">
      <alignment vertical="center"/>
    </xf>
    <xf numFmtId="0" fontId="36" fillId="5" borderId="22" xfId="0" applyFont="1" applyFill="1" applyBorder="1" applyAlignment="1">
      <alignment horizontal="center" vertical="center" wrapText="1"/>
    </xf>
    <xf numFmtId="0" fontId="43" fillId="0" borderId="22" xfId="0" applyFont="1" applyBorder="1" applyAlignment="1" applyProtection="1">
      <alignment horizontal="center" vertical="center"/>
      <protection locked="0"/>
    </xf>
    <xf numFmtId="0" fontId="43" fillId="0" borderId="39" xfId="0" applyFont="1" applyBorder="1" applyAlignment="1" applyProtection="1">
      <alignment horizontal="center" vertical="center"/>
      <protection locked="0"/>
    </xf>
    <xf numFmtId="0" fontId="43" fillId="0" borderId="0" xfId="0" applyFont="1" applyAlignment="1" applyProtection="1">
      <alignment vertical="center"/>
      <protection locked="0"/>
    </xf>
    <xf numFmtId="0" fontId="43" fillId="0" borderId="22" xfId="0" applyFont="1" applyBorder="1" applyAlignment="1">
      <alignment horizontal="left" vertical="center" wrapText="1" indent="1"/>
    </xf>
    <xf numFmtId="0" fontId="37" fillId="0" borderId="0" xfId="0" applyFont="1" applyAlignment="1">
      <alignment horizontal="left" vertical="center" wrapText="1" indent="1"/>
    </xf>
    <xf numFmtId="0" fontId="5" fillId="34" borderId="0" xfId="0" applyFont="1" applyFill="1"/>
    <xf numFmtId="0" fontId="43" fillId="0" borderId="22" xfId="0" applyFont="1" applyBorder="1" applyAlignment="1">
      <alignment horizontal="center" vertical="center"/>
    </xf>
    <xf numFmtId="0" fontId="37" fillId="5" borderId="22" xfId="0" applyFont="1" applyFill="1" applyBorder="1" applyAlignment="1">
      <alignment horizontal="left" vertical="center" indent="1"/>
    </xf>
    <xf numFmtId="0" fontId="138" fillId="0" borderId="39" xfId="0" applyFont="1" applyBorder="1" applyAlignment="1">
      <alignment horizontal="center" vertical="center"/>
    </xf>
    <xf numFmtId="0" fontId="69" fillId="0" borderId="0" xfId="0" applyFont="1" applyAlignment="1">
      <alignment vertical="center"/>
    </xf>
    <xf numFmtId="0" fontId="43" fillId="0" borderId="39" xfId="0" applyFont="1" applyBorder="1" applyAlignment="1">
      <alignment horizontal="left" vertical="center" wrapText="1" indent="1"/>
    </xf>
    <xf numFmtId="0" fontId="0" fillId="35" borderId="0" xfId="0" applyFill="1"/>
    <xf numFmtId="0" fontId="43" fillId="0" borderId="24" xfId="0" applyFont="1" applyBorder="1" applyAlignment="1">
      <alignment horizontal="left" vertical="center" wrapText="1" indent="1"/>
    </xf>
    <xf numFmtId="0" fontId="43" fillId="0" borderId="45" xfId="0" applyFont="1" applyBorder="1" applyAlignment="1" applyProtection="1">
      <alignment vertical="center"/>
      <protection locked="0"/>
    </xf>
    <xf numFmtId="0" fontId="0" fillId="36" borderId="0" xfId="0" applyFill="1"/>
    <xf numFmtId="0" fontId="0" fillId="34" borderId="0" xfId="0" applyFill="1"/>
    <xf numFmtId="0" fontId="43" fillId="0" borderId="24" xfId="0" applyFont="1" applyBorder="1" applyAlignment="1" applyProtection="1">
      <alignment horizontal="center" vertical="center"/>
      <protection locked="0"/>
    </xf>
    <xf numFmtId="0" fontId="36" fillId="5" borderId="22" xfId="0" applyFont="1" applyFill="1" applyBorder="1" applyAlignment="1" applyProtection="1">
      <alignment horizontal="center" vertical="center" wrapText="1"/>
      <protection locked="0"/>
    </xf>
    <xf numFmtId="0" fontId="43" fillId="0" borderId="39" xfId="0" applyFont="1" applyBorder="1" applyAlignment="1">
      <alignment horizontal="center" vertical="center"/>
    </xf>
    <xf numFmtId="0" fontId="43" fillId="0" borderId="0" xfId="0" applyFont="1" applyAlignment="1">
      <alignment vertical="center"/>
    </xf>
    <xf numFmtId="0" fontId="43" fillId="0" borderId="22" xfId="0" applyFont="1" applyBorder="1" applyAlignment="1" applyProtection="1">
      <alignment horizontal="left" vertical="center" wrapText="1" indent="1"/>
      <protection locked="0"/>
    </xf>
    <xf numFmtId="0" fontId="43" fillId="0" borderId="0" xfId="0" applyFont="1"/>
    <xf numFmtId="0" fontId="37" fillId="0" borderId="0" xfId="0" applyFont="1" applyAlignment="1" applyProtection="1">
      <alignment horizontal="left" vertical="center" wrapText="1" indent="1"/>
      <protection locked="0"/>
    </xf>
    <xf numFmtId="0" fontId="69" fillId="37" borderId="0" xfId="0" applyFont="1" applyFill="1"/>
    <xf numFmtId="0" fontId="32" fillId="0" borderId="39" xfId="0" applyFont="1" applyBorder="1" applyAlignment="1">
      <alignment vertical="center"/>
    </xf>
    <xf numFmtId="0" fontId="31" fillId="0" borderId="23" xfId="0" applyFont="1" applyBorder="1" applyAlignment="1">
      <alignment horizontal="center" vertical="center" wrapText="1"/>
    </xf>
    <xf numFmtId="0" fontId="139" fillId="34" borderId="0" xfId="0" applyFont="1" applyFill="1"/>
    <xf numFmtId="0" fontId="140" fillId="0" borderId="22" xfId="0" applyFont="1" applyBorder="1" applyAlignment="1">
      <alignment horizontal="center" vertical="center"/>
    </xf>
    <xf numFmtId="0" fontId="140" fillId="0" borderId="24" xfId="0" applyFont="1" applyBorder="1" applyAlignment="1">
      <alignment horizontal="center" vertical="center"/>
    </xf>
    <xf numFmtId="0" fontId="141" fillId="0" borderId="23" xfId="0" applyFont="1" applyBorder="1" applyAlignment="1">
      <alignment horizontal="center" vertical="center" wrapText="1"/>
    </xf>
    <xf numFmtId="0" fontId="142" fillId="0" borderId="24" xfId="0" applyFont="1" applyBorder="1" applyAlignment="1">
      <alignment wrapText="1"/>
    </xf>
    <xf numFmtId="49" fontId="141" fillId="0" borderId="22" xfId="0" applyNumberFormat="1" applyFont="1" applyBorder="1" applyAlignment="1">
      <alignment horizontal="center" vertical="center"/>
    </xf>
    <xf numFmtId="0" fontId="143" fillId="0" borderId="39" xfId="0" applyFont="1" applyBorder="1" applyAlignment="1">
      <alignment horizontal="center" vertical="center"/>
    </xf>
    <xf numFmtId="0" fontId="62" fillId="0" borderId="0" xfId="0" applyFont="1" applyAlignment="1">
      <alignment vertical="center"/>
    </xf>
    <xf numFmtId="0" fontId="143" fillId="0" borderId="22" xfId="0" applyFont="1" applyBorder="1" applyAlignment="1">
      <alignment horizontal="left" vertical="center" indent="1"/>
    </xf>
    <xf numFmtId="0" fontId="25" fillId="0" borderId="24" xfId="0" applyFont="1" applyBorder="1" applyAlignment="1">
      <alignment vertical="center"/>
    </xf>
    <xf numFmtId="0" fontId="31" fillId="0" borderId="22" xfId="0" applyFont="1" applyBorder="1" applyAlignment="1">
      <alignment horizontal="center" vertical="center"/>
    </xf>
    <xf numFmtId="49" fontId="31" fillId="6" borderId="24" xfId="0" applyNumberFormat="1" applyFont="1" applyFill="1" applyBorder="1" applyAlignment="1">
      <alignment horizontal="left" vertical="center" wrapText="1"/>
    </xf>
    <xf numFmtId="0" fontId="46" fillId="0" borderId="22" xfId="0" applyFont="1" applyBorder="1" applyAlignment="1">
      <alignment horizontal="left" vertical="center" wrapText="1" indent="1"/>
    </xf>
    <xf numFmtId="0" fontId="139" fillId="36" borderId="0" xfId="0" applyFont="1" applyFill="1"/>
    <xf numFmtId="49" fontId="49" fillId="0" borderId="23" xfId="0" applyNumberFormat="1" applyFont="1" applyBorder="1" applyAlignment="1">
      <alignment horizontal="center" vertical="center" wrapText="1"/>
    </xf>
    <xf numFmtId="0" fontId="38" fillId="5" borderId="22" xfId="6" applyFont="1" applyFill="1" applyBorder="1" applyAlignment="1">
      <alignment horizontal="left" vertical="center" indent="1"/>
    </xf>
    <xf numFmtId="0" fontId="32" fillId="0" borderId="26" xfId="0" applyFont="1" applyBorder="1" applyAlignment="1">
      <alignment horizontal="left" vertical="center" wrapText="1" indent="1"/>
    </xf>
    <xf numFmtId="0" fontId="140" fillId="0" borderId="25" xfId="0" applyFont="1" applyBorder="1" applyAlignment="1">
      <alignment horizontal="center" vertical="center"/>
    </xf>
    <xf numFmtId="0" fontId="142" fillId="0" borderId="22" xfId="0" applyFont="1" applyBorder="1" applyAlignment="1">
      <alignment wrapText="1"/>
    </xf>
    <xf numFmtId="0" fontId="142" fillId="0" borderId="22" xfId="0" applyFont="1" applyBorder="1" applyAlignment="1">
      <alignment horizontal="center" vertical="center" wrapText="1"/>
    </xf>
    <xf numFmtId="0" fontId="142" fillId="0" borderId="22" xfId="0" applyFont="1" applyBorder="1" applyAlignment="1">
      <alignment horizontal="left" vertical="center" wrapText="1" indent="1"/>
    </xf>
    <xf numFmtId="0" fontId="142" fillId="0" borderId="22" xfId="0" applyFont="1" applyBorder="1" applyAlignment="1">
      <alignment horizontal="center" vertical="center"/>
    </xf>
    <xf numFmtId="0" fontId="140" fillId="0" borderId="0" xfId="0" applyFont="1" applyAlignment="1">
      <alignment vertical="center"/>
    </xf>
    <xf numFmtId="0" fontId="143" fillId="0" borderId="39" xfId="0" applyFont="1" applyBorder="1" applyAlignment="1">
      <alignment horizontal="left" vertical="center" indent="1"/>
    </xf>
    <xf numFmtId="0" fontId="139" fillId="0" borderId="0" xfId="0" applyFont="1"/>
    <xf numFmtId="49" fontId="64" fillId="0" borderId="23" xfId="0" applyNumberFormat="1" applyFont="1" applyBorder="1" applyAlignment="1">
      <alignment horizontal="center" vertical="center" wrapText="1"/>
    </xf>
    <xf numFmtId="0" fontId="64" fillId="0" borderId="22" xfId="0" applyFont="1" applyBorder="1" applyAlignment="1">
      <alignment horizontal="center" vertical="center"/>
    </xf>
    <xf numFmtId="49" fontId="49" fillId="3" borderId="22" xfId="0" applyNumberFormat="1" applyFont="1" applyFill="1" applyBorder="1" applyAlignment="1">
      <alignment horizontal="center" vertical="center"/>
    </xf>
    <xf numFmtId="0" fontId="50" fillId="3" borderId="22" xfId="0" applyFont="1" applyFill="1" applyBorder="1" applyAlignment="1">
      <alignment horizontal="center" vertical="center"/>
    </xf>
    <xf numFmtId="0" fontId="51" fillId="3" borderId="22" xfId="0" applyFont="1" applyFill="1" applyBorder="1" applyAlignment="1">
      <alignment horizontal="center" vertical="center"/>
    </xf>
    <xf numFmtId="49" fontId="50" fillId="8" borderId="24" xfId="0" applyNumberFormat="1" applyFont="1" applyFill="1" applyBorder="1" applyAlignment="1">
      <alignment horizontal="left" vertical="center" wrapText="1" indent="1"/>
    </xf>
    <xf numFmtId="0" fontId="52" fillId="3" borderId="24" xfId="0" applyFont="1" applyFill="1" applyBorder="1" applyAlignment="1">
      <alignment horizontal="left" vertical="center" wrapText="1" indent="1"/>
    </xf>
    <xf numFmtId="0" fontId="52" fillId="3" borderId="24" xfId="0" applyFont="1" applyFill="1" applyBorder="1" applyAlignment="1">
      <alignment horizontal="left" vertical="center" wrapText="1"/>
    </xf>
    <xf numFmtId="0" fontId="49" fillId="3" borderId="22" xfId="0" applyFont="1" applyFill="1" applyBorder="1" applyAlignment="1">
      <alignment horizontal="left" vertical="center" wrapText="1" indent="1"/>
    </xf>
    <xf numFmtId="0" fontId="49" fillId="3" borderId="22" xfId="0" applyFont="1" applyFill="1" applyBorder="1" applyAlignment="1">
      <alignment horizontal="center" vertical="center"/>
    </xf>
    <xf numFmtId="0" fontId="38" fillId="0" borderId="0" xfId="0" applyFont="1"/>
    <xf numFmtId="0" fontId="64" fillId="3" borderId="22" xfId="0" applyFont="1" applyFill="1" applyBorder="1" applyAlignment="1">
      <alignment horizontal="left" vertical="center" wrapText="1" indent="1"/>
    </xf>
    <xf numFmtId="0" fontId="25" fillId="14" borderId="22" xfId="0" applyFont="1" applyFill="1" applyBorder="1" applyAlignment="1">
      <alignment horizontal="center" vertical="center"/>
    </xf>
    <xf numFmtId="0" fontId="25" fillId="14" borderId="24" xfId="0" applyFont="1" applyFill="1" applyBorder="1" applyAlignment="1">
      <alignment horizontal="center" vertical="center"/>
    </xf>
    <xf numFmtId="0" fontId="32" fillId="0" borderId="0" xfId="0" applyFont="1" applyAlignment="1">
      <alignment horizontal="center" vertical="center"/>
    </xf>
    <xf numFmtId="0" fontId="22" fillId="3" borderId="22" xfId="0" applyFont="1" applyFill="1" applyBorder="1" applyAlignment="1">
      <alignment horizontal="left" vertical="center" wrapText="1"/>
    </xf>
    <xf numFmtId="0" fontId="32" fillId="3" borderId="22" xfId="0" applyFont="1" applyFill="1" applyBorder="1" applyAlignment="1">
      <alignment horizontal="left" vertical="center" wrapText="1" indent="1"/>
    </xf>
    <xf numFmtId="0" fontId="128" fillId="35" borderId="0" xfId="0" applyFont="1" applyFill="1"/>
    <xf numFmtId="0" fontId="144" fillId="35" borderId="0" xfId="0" applyFont="1" applyFill="1"/>
    <xf numFmtId="49" fontId="145" fillId="6" borderId="22" xfId="0" applyNumberFormat="1" applyFont="1" applyFill="1" applyBorder="1" applyAlignment="1">
      <alignment horizontal="center" vertical="center"/>
    </xf>
    <xf numFmtId="49" fontId="145" fillId="0" borderId="22" xfId="0" applyNumberFormat="1" applyFont="1" applyBorder="1" applyAlignment="1">
      <alignment horizontal="center" vertical="center"/>
    </xf>
    <xf numFmtId="0" fontId="55" fillId="0" borderId="22" xfId="0" applyFont="1" applyBorder="1" applyAlignment="1">
      <alignment horizontal="left" vertical="center" wrapText="1"/>
    </xf>
    <xf numFmtId="0" fontId="22" fillId="3" borderId="22" xfId="0" applyFont="1" applyFill="1" applyBorder="1" applyAlignment="1">
      <alignment horizontal="center" vertical="center"/>
    </xf>
    <xf numFmtId="0" fontId="69" fillId="35" borderId="0" xfId="0" applyFont="1" applyFill="1"/>
    <xf numFmtId="0" fontId="21" fillId="0" borderId="24" xfId="0" applyFont="1" applyBorder="1"/>
    <xf numFmtId="49" fontId="145" fillId="5" borderId="22" xfId="0" applyNumberFormat="1" applyFont="1" applyFill="1" applyBorder="1" applyAlignment="1">
      <alignment horizontal="center" vertical="center"/>
    </xf>
    <xf numFmtId="0" fontId="21" fillId="0" borderId="22" xfId="0" applyFont="1" applyBorder="1" applyAlignment="1">
      <alignment wrapText="1"/>
    </xf>
    <xf numFmtId="0" fontId="22" fillId="0" borderId="39" xfId="0" applyFont="1" applyBorder="1" applyAlignment="1">
      <alignment horizontal="center" vertical="center"/>
    </xf>
    <xf numFmtId="0" fontId="32" fillId="0" borderId="39" xfId="0" applyFont="1" applyBorder="1" applyAlignment="1">
      <alignment horizontal="left" vertical="center" wrapText="1" indent="1"/>
    </xf>
    <xf numFmtId="0" fontId="62" fillId="0" borderId="24" xfId="0" applyFont="1" applyBorder="1" applyAlignment="1">
      <alignment horizontal="center" vertical="center"/>
    </xf>
    <xf numFmtId="0" fontId="55" fillId="3" borderId="22" xfId="0" applyFont="1" applyFill="1" applyBorder="1" applyAlignment="1">
      <alignment horizontal="left" vertical="center" wrapText="1"/>
    </xf>
    <xf numFmtId="0" fontId="35" fillId="0" borderId="24" xfId="0" applyFont="1" applyBorder="1" applyAlignment="1">
      <alignment horizontal="center" vertical="center"/>
    </xf>
    <xf numFmtId="49" fontId="22" fillId="3" borderId="22" xfId="0" applyNumberFormat="1" applyFont="1" applyFill="1" applyBorder="1" applyAlignment="1">
      <alignment horizontal="left" vertical="center" wrapText="1"/>
    </xf>
    <xf numFmtId="0" fontId="21" fillId="0" borderId="39" xfId="0" applyFont="1" applyBorder="1"/>
    <xf numFmtId="0" fontId="0" fillId="38" borderId="0" xfId="0" applyFill="1"/>
    <xf numFmtId="0" fontId="33" fillId="0" borderId="39" xfId="0" applyFont="1" applyBorder="1" applyAlignment="1">
      <alignment horizontal="center" vertical="center"/>
    </xf>
    <xf numFmtId="0" fontId="46" fillId="0" borderId="39" xfId="0" applyFont="1" applyBorder="1" applyAlignment="1">
      <alignment horizontal="left" vertical="center" indent="1"/>
    </xf>
    <xf numFmtId="0" fontId="131" fillId="0" borderId="22" xfId="0" applyFont="1" applyBorder="1" applyAlignment="1">
      <alignment horizontal="center" vertical="center" wrapText="1"/>
    </xf>
    <xf numFmtId="11" fontId="32" fillId="0" borderId="22" xfId="0" applyNumberFormat="1" applyFont="1" applyBorder="1" applyAlignment="1">
      <alignment horizontal="left" vertical="center" wrapText="1" indent="1"/>
    </xf>
    <xf numFmtId="0" fontId="33" fillId="0" borderId="22" xfId="0" applyFont="1" applyBorder="1" applyAlignment="1">
      <alignment horizontal="center" vertical="center"/>
    </xf>
    <xf numFmtId="0" fontId="5" fillId="38" borderId="0" xfId="0" applyFont="1" applyFill="1"/>
    <xf numFmtId="0" fontId="30" fillId="6" borderId="22" xfId="0" applyFont="1" applyFill="1" applyBorder="1" applyAlignment="1">
      <alignment horizontal="center" vertical="center" wrapText="1"/>
    </xf>
    <xf numFmtId="0" fontId="46" fillId="0" borderId="24" xfId="0" applyFont="1" applyBorder="1" applyAlignment="1">
      <alignment horizontal="center" vertical="center"/>
    </xf>
    <xf numFmtId="49" fontId="31" fillId="6" borderId="22" xfId="0" applyNumberFormat="1" applyFont="1" applyFill="1" applyBorder="1" applyAlignment="1">
      <alignment horizontal="left" vertical="center" wrapText="1"/>
    </xf>
    <xf numFmtId="0" fontId="57" fillId="0" borderId="22" xfId="0" applyFont="1" applyBorder="1" applyAlignment="1">
      <alignment horizontal="center" vertical="center" wrapText="1"/>
    </xf>
    <xf numFmtId="0" fontId="57" fillId="0" borderId="22" xfId="0" applyFont="1" applyBorder="1" applyAlignment="1">
      <alignment horizontal="left" vertical="center" wrapText="1" indent="1"/>
    </xf>
    <xf numFmtId="49" fontId="22" fillId="6" borderId="22" xfId="0" applyNumberFormat="1" applyFont="1" applyFill="1" applyBorder="1" applyAlignment="1">
      <alignment horizontal="left" vertical="center"/>
    </xf>
    <xf numFmtId="0" fontId="72" fillId="34" borderId="0" xfId="0" applyFont="1" applyFill="1"/>
    <xf numFmtId="0" fontId="47" fillId="0" borderId="22" xfId="0" applyFont="1" applyBorder="1" applyAlignment="1">
      <alignment horizontal="center" vertical="center" wrapText="1"/>
    </xf>
    <xf numFmtId="49" fontId="146" fillId="0" borderId="22" xfId="0" applyNumberFormat="1" applyFont="1" applyBorder="1" applyAlignment="1">
      <alignment horizontal="center" vertical="center" wrapText="1"/>
    </xf>
    <xf numFmtId="49" fontId="47" fillId="6" borderId="22" xfId="0" applyNumberFormat="1" applyFont="1" applyFill="1" applyBorder="1" applyAlignment="1">
      <alignment horizontal="left" vertical="center"/>
    </xf>
    <xf numFmtId="49" fontId="47" fillId="6" borderId="22" xfId="0" applyNumberFormat="1" applyFont="1" applyFill="1" applyBorder="1" applyAlignment="1">
      <alignment horizontal="left" vertical="center" wrapText="1" indent="1"/>
    </xf>
    <xf numFmtId="0" fontId="47" fillId="0" borderId="22" xfId="0" applyFont="1" applyBorder="1" applyAlignment="1">
      <alignment horizontal="center" vertical="center"/>
    </xf>
    <xf numFmtId="0" fontId="40" fillId="0" borderId="0" xfId="0" applyFont="1"/>
    <xf numFmtId="0" fontId="0" fillId="39" borderId="0" xfId="0" applyFill="1"/>
    <xf numFmtId="0" fontId="38" fillId="0" borderId="22" xfId="6" applyFont="1" applyBorder="1" applyAlignment="1">
      <alignment horizontal="left" vertical="center" indent="1"/>
    </xf>
    <xf numFmtId="0" fontId="9" fillId="0" borderId="0" xfId="0" applyFont="1"/>
    <xf numFmtId="0" fontId="38" fillId="0" borderId="24" xfId="0" applyFont="1" applyBorder="1" applyAlignment="1">
      <alignment horizontal="center" vertical="center"/>
    </xf>
    <xf numFmtId="0" fontId="147" fillId="0" borderId="22" xfId="0" applyFont="1" applyBorder="1" applyAlignment="1">
      <alignment horizontal="center" vertical="center" wrapText="1"/>
    </xf>
    <xf numFmtId="0" fontId="148" fillId="0" borderId="22" xfId="0" applyFont="1" applyBorder="1" applyAlignment="1">
      <alignment horizontal="center" vertical="center" wrapText="1"/>
    </xf>
    <xf numFmtId="0" fontId="49" fillId="0" borderId="22" xfId="0" applyFont="1" applyBorder="1" applyAlignment="1">
      <alignment horizontal="left" vertical="center" wrapText="1" indent="1"/>
    </xf>
    <xf numFmtId="0" fontId="149" fillId="0" borderId="22" xfId="0" applyFont="1" applyBorder="1" applyAlignment="1">
      <alignment horizontal="center" vertical="center" wrapText="1"/>
    </xf>
    <xf numFmtId="0" fontId="150" fillId="0" borderId="22" xfId="0" applyFont="1" applyBorder="1" applyAlignment="1">
      <alignment horizontal="center" vertical="center"/>
    </xf>
    <xf numFmtId="0" fontId="151" fillId="0" borderId="24" xfId="0" applyFont="1" applyBorder="1" applyAlignment="1">
      <alignment horizontal="center" vertical="center"/>
    </xf>
    <xf numFmtId="49" fontId="59" fillId="0" borderId="22" xfId="0" applyNumberFormat="1" applyFont="1" applyBorder="1" applyAlignment="1">
      <alignment horizontal="center" vertical="center"/>
    </xf>
    <xf numFmtId="0" fontId="76" fillId="0" borderId="22" xfId="0" applyFont="1" applyBorder="1" applyAlignment="1">
      <alignment horizontal="center" vertical="center" wrapText="1"/>
    </xf>
    <xf numFmtId="0" fontId="48" fillId="0" borderId="39" xfId="0" applyFont="1" applyBorder="1" applyAlignment="1">
      <alignment horizontal="left" vertical="center" indent="1"/>
    </xf>
    <xf numFmtId="11" fontId="22" fillId="6" borderId="22" xfId="0" applyNumberFormat="1" applyFont="1" applyFill="1" applyBorder="1" applyAlignment="1">
      <alignment horizontal="left" vertical="center" wrapText="1"/>
    </xf>
    <xf numFmtId="0" fontId="31" fillId="6" borderId="22" xfId="0" applyFont="1" applyFill="1" applyBorder="1" applyAlignment="1">
      <alignment horizontal="left" vertical="center" wrapText="1"/>
    </xf>
    <xf numFmtId="0" fontId="38" fillId="0" borderId="24" xfId="0" applyFont="1" applyBorder="1" applyAlignment="1">
      <alignment vertical="center"/>
    </xf>
    <xf numFmtId="0" fontId="152" fillId="0" borderId="22" xfId="0" applyFont="1" applyBorder="1" applyAlignment="1">
      <alignment horizontal="center" vertical="center"/>
    </xf>
    <xf numFmtId="0" fontId="38" fillId="0" borderId="22" xfId="0" applyFont="1" applyBorder="1" applyAlignment="1">
      <alignment vertical="center"/>
    </xf>
    <xf numFmtId="0" fontId="38" fillId="0" borderId="22" xfId="0" applyFont="1" applyBorder="1" applyAlignment="1">
      <alignment horizontal="left" vertical="center" indent="1"/>
    </xf>
    <xf numFmtId="0" fontId="49" fillId="0" borderId="22" xfId="0" applyFont="1" applyBorder="1" applyAlignment="1">
      <alignment horizontal="left" vertical="center" indent="1"/>
    </xf>
    <xf numFmtId="0" fontId="49" fillId="0" borderId="22" xfId="0" applyFont="1" applyBorder="1" applyAlignment="1">
      <alignment horizontal="center" vertical="center"/>
    </xf>
    <xf numFmtId="0" fontId="38" fillId="0" borderId="0" xfId="0" applyFont="1" applyAlignment="1">
      <alignment vertical="center"/>
    </xf>
    <xf numFmtId="0" fontId="137" fillId="39" borderId="0" xfId="0" applyFont="1" applyFill="1"/>
    <xf numFmtId="0" fontId="45" fillId="0" borderId="22" xfId="6" applyFont="1" applyBorder="1" applyAlignment="1">
      <alignment horizontal="left" vertical="center" indent="1"/>
    </xf>
    <xf numFmtId="0" fontId="40" fillId="0" borderId="24" xfId="0" applyFont="1" applyBorder="1" applyAlignment="1">
      <alignment horizontal="center" vertical="center"/>
    </xf>
    <xf numFmtId="0" fontId="69" fillId="40" borderId="0" xfId="0" applyFont="1" applyFill="1"/>
    <xf numFmtId="0" fontId="30" fillId="0" borderId="22" xfId="0" applyFont="1" applyBorder="1" applyAlignment="1">
      <alignment horizontal="center" vertical="center"/>
    </xf>
    <xf numFmtId="49" fontId="32" fillId="0" borderId="24" xfId="0" applyNumberFormat="1" applyFont="1" applyBorder="1" applyAlignment="1">
      <alignment horizontal="center" vertical="center" wrapText="1"/>
    </xf>
    <xf numFmtId="0" fontId="45" fillId="0" borderId="22" xfId="6" applyFont="1" applyBorder="1" applyAlignment="1">
      <alignment horizontal="center" vertical="center"/>
    </xf>
    <xf numFmtId="0" fontId="29" fillId="0" borderId="22" xfId="0" applyFont="1" applyBorder="1" applyAlignment="1">
      <alignment horizontal="left" vertical="center" wrapText="1"/>
    </xf>
    <xf numFmtId="49" fontId="29" fillId="0" borderId="22" xfId="0" applyNumberFormat="1" applyFont="1" applyBorder="1" applyAlignment="1">
      <alignment horizontal="left" vertical="center" wrapText="1" indent="1"/>
    </xf>
    <xf numFmtId="0" fontId="69" fillId="39" borderId="0" xfId="0" applyFont="1" applyFill="1"/>
    <xf numFmtId="0" fontId="25" fillId="3" borderId="24" xfId="0" applyFont="1" applyFill="1" applyBorder="1" applyAlignment="1">
      <alignment horizontal="center" vertical="center"/>
    </xf>
    <xf numFmtId="0" fontId="153" fillId="0" borderId="0" xfId="0" applyFont="1"/>
    <xf numFmtId="49" fontId="49" fillId="0" borderId="22" xfId="0" applyNumberFormat="1" applyFont="1" applyBorder="1" applyAlignment="1">
      <alignment horizontal="center" vertical="center" wrapText="1"/>
    </xf>
    <xf numFmtId="0" fontId="32" fillId="6" borderId="26" xfId="0" applyFont="1" applyFill="1" applyBorder="1" applyAlignment="1">
      <alignment horizontal="center" vertical="center"/>
    </xf>
    <xf numFmtId="0" fontId="25" fillId="3" borderId="22" xfId="0" applyFont="1" applyFill="1" applyBorder="1" applyAlignment="1">
      <alignment horizontal="center" vertical="center"/>
    </xf>
    <xf numFmtId="49" fontId="154" fillId="6" borderId="22" xfId="0" applyNumberFormat="1" applyFont="1" applyFill="1" applyBorder="1" applyAlignment="1">
      <alignment horizontal="left" vertical="center" wrapText="1" indent="1"/>
    </xf>
    <xf numFmtId="0" fontId="25" fillId="7" borderId="24" xfId="0" applyFont="1" applyFill="1" applyBorder="1" applyAlignment="1">
      <alignment horizontal="left" vertical="center" wrapText="1" indent="1"/>
    </xf>
    <xf numFmtId="11" fontId="25" fillId="0" borderId="24" xfId="0" applyNumberFormat="1" applyFont="1" applyBorder="1" applyAlignment="1" applyProtection="1">
      <alignment horizontal="left" vertical="center" wrapText="1" indent="1"/>
      <protection locked="0"/>
    </xf>
    <xf numFmtId="49" fontId="31" fillId="0" borderId="45" xfId="0" applyNumberFormat="1" applyFont="1" applyBorder="1" applyAlignment="1">
      <alignment horizontal="center" vertical="center"/>
    </xf>
    <xf numFmtId="0" fontId="25" fillId="0" borderId="25" xfId="0" applyFont="1" applyBorder="1" applyAlignment="1">
      <alignment horizontal="center" vertical="center"/>
    </xf>
    <xf numFmtId="0" fontId="25" fillId="0" borderId="44" xfId="0" applyFont="1" applyBorder="1" applyAlignment="1">
      <alignment wrapText="1"/>
    </xf>
    <xf numFmtId="0" fontId="45" fillId="0" borderId="25" xfId="0" applyFont="1" applyBorder="1" applyAlignment="1">
      <alignment horizontal="center" vertical="center" wrapText="1"/>
    </xf>
    <xf numFmtId="0" fontId="37" fillId="0" borderId="22" xfId="0" applyFont="1" applyBorder="1" applyAlignment="1">
      <alignment horizontal="left" vertical="center"/>
    </xf>
    <xf numFmtId="0" fontId="37" fillId="0" borderId="24" xfId="0" applyFont="1" applyBorder="1" applyAlignment="1">
      <alignment horizontal="left" wrapText="1"/>
    </xf>
    <xf numFmtId="0" fontId="29" fillId="0" borderId="22" xfId="0" applyFont="1" applyBorder="1" applyAlignment="1">
      <alignment horizontal="left" vertical="center" indent="1"/>
    </xf>
    <xf numFmtId="0" fontId="156" fillId="0" borderId="24" xfId="0" applyFont="1" applyBorder="1" applyAlignment="1">
      <alignment horizontal="center" vertical="center"/>
    </xf>
    <xf numFmtId="49" fontId="22" fillId="5" borderId="22" xfId="0" applyNumberFormat="1" applyFont="1" applyFill="1" applyBorder="1" applyAlignment="1">
      <alignment horizontal="center" vertical="center" wrapText="1"/>
    </xf>
    <xf numFmtId="0" fontId="25" fillId="7" borderId="22" xfId="0" applyFont="1" applyFill="1" applyBorder="1" applyAlignment="1">
      <alignment vertical="center"/>
    </xf>
    <xf numFmtId="0" fontId="25" fillId="7" borderId="22" xfId="0" applyFont="1" applyFill="1" applyBorder="1" applyAlignment="1">
      <alignment horizontal="center" vertical="center"/>
    </xf>
    <xf numFmtId="0" fontId="69" fillId="0" borderId="24" xfId="0" applyFont="1" applyBorder="1"/>
    <xf numFmtId="0" fontId="69" fillId="36" borderId="0" xfId="0" applyFont="1" applyFill="1"/>
    <xf numFmtId="0" fontId="156" fillId="0" borderId="22" xfId="0" applyFont="1" applyBorder="1" applyAlignment="1">
      <alignment horizontal="center" vertical="center"/>
    </xf>
    <xf numFmtId="0" fontId="156" fillId="0" borderId="0" xfId="0" applyFont="1" applyAlignment="1">
      <alignment vertical="center"/>
    </xf>
    <xf numFmtId="0" fontId="32" fillId="0" borderId="22" xfId="0" applyFont="1" applyBorder="1" applyAlignment="1">
      <alignment horizontal="left" vertical="center" indent="1"/>
    </xf>
    <xf numFmtId="0" fontId="135" fillId="5" borderId="22" xfId="0" applyFont="1" applyFill="1" applyBorder="1" applyAlignment="1">
      <alignment horizontal="center" vertical="center" wrapText="1"/>
    </xf>
    <xf numFmtId="0" fontId="43" fillId="0" borderId="22" xfId="0" applyFont="1" applyBorder="1" applyAlignment="1">
      <alignment horizontal="left" vertical="center" indent="1"/>
    </xf>
    <xf numFmtId="49" fontId="47" fillId="6" borderId="22" xfId="0" applyNumberFormat="1" applyFont="1" applyFill="1" applyBorder="1" applyAlignment="1">
      <alignment horizontal="left" vertical="center" wrapText="1"/>
    </xf>
    <xf numFmtId="0" fontId="35" fillId="0" borderId="22" xfId="0" applyFont="1" applyBorder="1" applyAlignment="1">
      <alignment horizontal="center" vertical="center"/>
    </xf>
    <xf numFmtId="0" fontId="21" fillId="0" borderId="45" xfId="0" applyFont="1" applyBorder="1"/>
    <xf numFmtId="0" fontId="130" fillId="0" borderId="22" xfId="0" applyFont="1" applyBorder="1" applyAlignment="1">
      <alignment horizontal="center" vertical="center"/>
    </xf>
    <xf numFmtId="0" fontId="32" fillId="0" borderId="27" xfId="0" applyFont="1" applyBorder="1" applyAlignment="1">
      <alignment horizontal="center" vertical="center"/>
    </xf>
    <xf numFmtId="49" fontId="22" fillId="6" borderId="27" xfId="0" applyNumberFormat="1" applyFont="1" applyFill="1" applyBorder="1" applyAlignment="1">
      <alignment horizontal="left" vertical="center" wrapText="1"/>
    </xf>
    <xf numFmtId="0" fontId="21" fillId="3" borderId="46" xfId="0" applyFont="1" applyFill="1" applyBorder="1" applyAlignment="1">
      <alignment horizontal="center" vertical="center"/>
    </xf>
    <xf numFmtId="0" fontId="22" fillId="0" borderId="47" xfId="0" applyFont="1" applyBorder="1" applyAlignment="1">
      <alignment horizontal="center" vertical="center"/>
    </xf>
    <xf numFmtId="0" fontId="32" fillId="0" borderId="27" xfId="0" applyFont="1" applyBorder="1" applyAlignment="1">
      <alignment horizontal="left" vertical="center" wrapText="1" indent="1"/>
    </xf>
    <xf numFmtId="0" fontId="0" fillId="0" borderId="27" xfId="0" applyBorder="1"/>
    <xf numFmtId="49" fontId="133" fillId="0" borderId="22" xfId="0" applyNumberFormat="1" applyFont="1" applyBorder="1" applyAlignment="1">
      <alignment horizontal="center" vertical="center"/>
    </xf>
    <xf numFmtId="0" fontId="38" fillId="0" borderId="27" xfId="0" applyFont="1" applyBorder="1" applyAlignment="1">
      <alignment wrapText="1"/>
    </xf>
    <xf numFmtId="49" fontId="68" fillId="0" borderId="27" xfId="0" applyNumberFormat="1" applyFont="1" applyBorder="1" applyAlignment="1">
      <alignment horizontal="left" vertical="center" wrapText="1" indent="1"/>
    </xf>
    <xf numFmtId="0" fontId="38" fillId="0" borderId="27" xfId="0" applyFont="1" applyBorder="1" applyAlignment="1">
      <alignment horizontal="center" vertical="center" wrapText="1"/>
    </xf>
    <xf numFmtId="0" fontId="38" fillId="0" borderId="27" xfId="0" applyFont="1" applyBorder="1" applyAlignment="1">
      <alignment horizontal="left" vertical="center" wrapText="1" indent="1"/>
    </xf>
    <xf numFmtId="0" fontId="38" fillId="0" borderId="46" xfId="0" applyFont="1" applyBorder="1" applyAlignment="1">
      <alignment horizontal="center" vertical="center"/>
    </xf>
    <xf numFmtId="49" fontId="49" fillId="0" borderId="47" xfId="0" applyNumberFormat="1" applyFont="1" applyBorder="1" applyAlignment="1">
      <alignment horizontal="center" vertical="center"/>
    </xf>
    <xf numFmtId="0" fontId="64" fillId="0" borderId="0" xfId="0" applyFont="1" applyAlignment="1">
      <alignment horizontal="center" vertical="center"/>
    </xf>
    <xf numFmtId="0" fontId="64" fillId="0" borderId="27" xfId="0" applyFont="1" applyBorder="1" applyAlignment="1">
      <alignment horizontal="left" vertical="center" indent="1"/>
    </xf>
    <xf numFmtId="0" fontId="5" fillId="0" borderId="27" xfId="0" applyFont="1" applyBorder="1"/>
    <xf numFmtId="49" fontId="31" fillId="5" borderId="22" xfId="0" applyNumberFormat="1" applyFont="1" applyFill="1" applyBorder="1" applyAlignment="1">
      <alignment horizontal="center" vertical="center"/>
    </xf>
    <xf numFmtId="0" fontId="22" fillId="0" borderId="22" xfId="0" applyFont="1" applyBorder="1" applyAlignment="1">
      <alignment vertical="center" wrapText="1"/>
    </xf>
    <xf numFmtId="0" fontId="22" fillId="6" borderId="22" xfId="0" applyFont="1" applyFill="1" applyBorder="1" applyAlignment="1">
      <alignment vertical="center" wrapText="1"/>
    </xf>
    <xf numFmtId="0" fontId="157" fillId="0" borderId="39" xfId="0" applyFont="1" applyBorder="1" applyAlignment="1">
      <alignment horizontal="center" vertical="center"/>
    </xf>
    <xf numFmtId="49" fontId="142" fillId="0" borderId="22" xfId="0" applyNumberFormat="1" applyFont="1" applyBorder="1" applyAlignment="1">
      <alignment horizontal="center" vertical="center"/>
    </xf>
    <xf numFmtId="0" fontId="0" fillId="40" borderId="0" xfId="0" applyFill="1"/>
    <xf numFmtId="49" fontId="21" fillId="0" borderId="22" xfId="0" applyNumberFormat="1" applyFont="1" applyBorder="1" applyAlignment="1">
      <alignment horizontal="center" vertical="center" wrapText="1"/>
    </xf>
    <xf numFmtId="49" fontId="21" fillId="0" borderId="24" xfId="0" applyNumberFormat="1" applyFont="1" applyBorder="1" applyAlignment="1">
      <alignment horizontal="left" vertical="center" wrapText="1"/>
    </xf>
    <xf numFmtId="49" fontId="32" fillId="0" borderId="39" xfId="0" applyNumberFormat="1" applyFont="1" applyBorder="1" applyAlignment="1">
      <alignment horizontal="center" vertical="center" wrapText="1"/>
    </xf>
    <xf numFmtId="49" fontId="21" fillId="0" borderId="0" xfId="0" applyNumberFormat="1" applyFont="1" applyAlignment="1">
      <alignment horizontal="left" vertical="center" wrapText="1"/>
    </xf>
    <xf numFmtId="49" fontId="32" fillId="0" borderId="22" xfId="0" applyNumberFormat="1" applyFont="1" applyBorder="1" applyAlignment="1">
      <alignment horizontal="left" vertical="center" wrapText="1" indent="1"/>
    </xf>
    <xf numFmtId="0" fontId="31" fillId="6" borderId="22" xfId="0" applyFont="1" applyFill="1" applyBorder="1" applyAlignment="1">
      <alignment vertical="center"/>
    </xf>
    <xf numFmtId="0" fontId="141" fillId="0" borderId="22" xfId="0" applyFont="1" applyBorder="1" applyAlignment="1">
      <alignment horizontal="center" vertical="center" wrapText="1"/>
    </xf>
    <xf numFmtId="0" fontId="158" fillId="0" borderId="22" xfId="0" applyFont="1" applyBorder="1" applyAlignment="1">
      <alignment horizontal="center" vertical="center" wrapText="1"/>
    </xf>
    <xf numFmtId="0" fontId="32" fillId="0" borderId="22" xfId="0" applyFont="1" applyBorder="1" applyAlignment="1">
      <alignment horizontal="left" vertical="center"/>
    </xf>
    <xf numFmtId="0" fontId="139" fillId="40" borderId="0" xfId="0" applyFont="1" applyFill="1"/>
    <xf numFmtId="49" fontId="31" fillId="5" borderId="22" xfId="0" applyNumberFormat="1" applyFont="1" applyFill="1" applyBorder="1" applyAlignment="1">
      <alignment horizontal="left" vertical="center" wrapText="1"/>
    </xf>
    <xf numFmtId="49" fontId="31" fillId="0" borderId="22" xfId="0" applyNumberFormat="1" applyFont="1" applyBorder="1" applyAlignment="1">
      <alignment horizontal="left" vertical="center" wrapText="1"/>
    </xf>
    <xf numFmtId="49" fontId="64" fillId="0" borderId="22" xfId="0" applyNumberFormat="1" applyFont="1" applyBorder="1" applyAlignment="1">
      <alignment horizontal="center" vertical="center" wrapText="1"/>
    </xf>
    <xf numFmtId="0" fontId="64" fillId="0" borderId="24" xfId="0" applyFont="1" applyBorder="1" applyAlignment="1">
      <alignment horizontal="center" vertical="center"/>
    </xf>
    <xf numFmtId="49" fontId="38" fillId="0" borderId="22" xfId="0" applyNumberFormat="1" applyFont="1" applyBorder="1" applyAlignment="1">
      <alignment horizontal="left" vertical="center" wrapText="1" indent="1"/>
    </xf>
    <xf numFmtId="49" fontId="49" fillId="0" borderId="22" xfId="0" applyNumberFormat="1" applyFont="1" applyBorder="1" applyAlignment="1">
      <alignment horizontal="left" vertical="center" wrapText="1" indent="1"/>
    </xf>
    <xf numFmtId="49" fontId="49" fillId="0" borderId="22" xfId="0" applyNumberFormat="1" applyFont="1" applyBorder="1" applyAlignment="1">
      <alignment horizontal="left" vertical="center" wrapText="1"/>
    </xf>
    <xf numFmtId="0" fontId="64" fillId="0" borderId="22" xfId="0" applyFont="1" applyBorder="1" applyAlignment="1">
      <alignment horizontal="left" vertical="center" wrapText="1" indent="1"/>
    </xf>
    <xf numFmtId="0" fontId="46" fillId="0" borderId="39" xfId="0" applyFont="1" applyBorder="1" applyAlignment="1">
      <alignment horizontal="center" vertical="center" wrapText="1"/>
    </xf>
    <xf numFmtId="0" fontId="0" fillId="37" borderId="0" xfId="0" applyFill="1"/>
    <xf numFmtId="0" fontId="114" fillId="14" borderId="0" xfId="0" applyFont="1" applyFill="1"/>
    <xf numFmtId="0" fontId="25" fillId="0" borderId="45" xfId="0" applyFont="1" applyBorder="1" applyAlignment="1">
      <alignment vertical="center"/>
    </xf>
    <xf numFmtId="0" fontId="46" fillId="0" borderId="26" xfId="0" applyFont="1" applyBorder="1" applyAlignment="1">
      <alignment horizontal="left" vertical="center" indent="1"/>
    </xf>
    <xf numFmtId="0" fontId="21" fillId="0" borderId="22" xfId="0" applyFont="1" applyBorder="1" applyAlignment="1" applyProtection="1">
      <alignment horizontal="center" vertical="center"/>
      <protection locked="0"/>
    </xf>
    <xf numFmtId="0" fontId="67" fillId="0" borderId="22" xfId="0" applyFont="1" applyBorder="1" applyAlignment="1">
      <alignment horizontal="center" vertical="center"/>
    </xf>
    <xf numFmtId="49" fontId="68" fillId="0" borderId="22" xfId="0" applyNumberFormat="1" applyFont="1" applyBorder="1" applyAlignment="1">
      <alignment horizontal="center" vertical="center" wrapText="1"/>
    </xf>
    <xf numFmtId="0" fontId="25" fillId="0" borderId="22" xfId="0" applyFont="1" applyBorder="1" applyAlignment="1" applyProtection="1">
      <alignment horizontal="center" vertical="center"/>
      <protection locked="0"/>
    </xf>
    <xf numFmtId="49" fontId="22" fillId="4" borderId="22" xfId="0" applyNumberFormat="1" applyFont="1" applyFill="1" applyBorder="1" applyAlignment="1">
      <alignment horizontal="left" vertical="center" indent="1"/>
    </xf>
    <xf numFmtId="0" fontId="72" fillId="5" borderId="22" xfId="7" applyFont="1" applyFill="1" applyBorder="1" applyAlignment="1">
      <alignment horizontal="left" vertical="center" wrapText="1" indent="1"/>
    </xf>
    <xf numFmtId="0" fontId="25" fillId="0" borderId="0" xfId="0" applyFont="1" applyAlignment="1">
      <alignment wrapText="1"/>
    </xf>
    <xf numFmtId="0" fontId="32" fillId="0" borderId="39" xfId="0" applyFont="1" applyBorder="1" applyAlignment="1">
      <alignment horizontal="left" vertical="center"/>
    </xf>
    <xf numFmtId="0" fontId="72" fillId="39" borderId="0" xfId="0" applyFont="1" applyFill="1"/>
    <xf numFmtId="49" fontId="25" fillId="0" borderId="24" xfId="0" applyNumberFormat="1" applyFont="1" applyBorder="1" applyAlignment="1">
      <alignment horizontal="center" vertical="center"/>
    </xf>
    <xf numFmtId="0" fontId="59" fillId="0" borderId="22" xfId="0" applyFont="1" applyBorder="1" applyAlignment="1">
      <alignment horizontal="center" vertical="center"/>
    </xf>
    <xf numFmtId="0" fontId="127" fillId="0" borderId="25" xfId="0" applyFont="1" applyBorder="1" applyAlignment="1">
      <alignment horizontal="center" vertical="center"/>
    </xf>
    <xf numFmtId="0" fontId="69" fillId="41" borderId="0" xfId="0" applyFont="1" applyFill="1"/>
    <xf numFmtId="49" fontId="68" fillId="0" borderId="22" xfId="0" applyNumberFormat="1" applyFont="1" applyBorder="1" applyAlignment="1">
      <alignment horizontal="center" vertical="center"/>
    </xf>
    <xf numFmtId="0" fontId="159" fillId="0" borderId="22" xfId="0" applyFont="1" applyBorder="1" applyAlignment="1">
      <alignment horizontal="left" vertical="center" wrapText="1" indent="1"/>
    </xf>
    <xf numFmtId="0" fontId="22" fillId="3" borderId="39" xfId="0" applyFont="1" applyFill="1" applyBorder="1" applyAlignment="1">
      <alignment horizontal="center" vertical="center"/>
    </xf>
    <xf numFmtId="49" fontId="22" fillId="6" borderId="24" xfId="0" applyNumberFormat="1" applyFont="1" applyFill="1" applyBorder="1" applyAlignment="1">
      <alignment horizontal="left" vertical="center" wrapText="1"/>
    </xf>
    <xf numFmtId="0" fontId="69" fillId="42" borderId="0" xfId="0" applyFont="1" applyFill="1"/>
    <xf numFmtId="0" fontId="36" fillId="0" borderId="22" xfId="7" applyFont="1" applyBorder="1" applyAlignment="1">
      <alignment horizontal="center" vertical="center"/>
    </xf>
    <xf numFmtId="0" fontId="69" fillId="0" borderId="24" xfId="0" applyFont="1" applyBorder="1" applyAlignment="1">
      <alignment horizontal="center"/>
    </xf>
    <xf numFmtId="0" fontId="21" fillId="0" borderId="24" xfId="0" applyFont="1" applyBorder="1" applyAlignment="1">
      <alignment horizontal="center" vertical="center" wrapText="1"/>
    </xf>
    <xf numFmtId="0" fontId="25" fillId="0" borderId="22" xfId="0" applyFont="1" applyBorder="1" applyAlignment="1">
      <alignment vertical="center" wrapText="1"/>
    </xf>
    <xf numFmtId="0" fontId="25" fillId="0" borderId="0" xfId="0" applyFont="1" applyAlignment="1">
      <alignment horizontal="left" vertical="center" wrapText="1" indent="1"/>
    </xf>
    <xf numFmtId="49" fontId="21" fillId="0" borderId="25" xfId="0" applyNumberFormat="1" applyFont="1" applyBorder="1" applyAlignment="1">
      <alignment horizontal="center" vertical="center"/>
    </xf>
    <xf numFmtId="0" fontId="40" fillId="0" borderId="24" xfId="0" applyFont="1" applyBorder="1" applyAlignment="1">
      <alignment vertical="center"/>
    </xf>
    <xf numFmtId="0" fontId="160" fillId="0" borderId="22" xfId="0" applyFont="1" applyBorder="1" applyAlignment="1">
      <alignment horizontal="center" vertical="center" wrapText="1"/>
    </xf>
    <xf numFmtId="0" fontId="69" fillId="14" borderId="0" xfId="0" applyFont="1" applyFill="1"/>
    <xf numFmtId="49" fontId="68" fillId="5" borderId="22" xfId="0" applyNumberFormat="1" applyFont="1" applyFill="1" applyBorder="1" applyAlignment="1">
      <alignment horizontal="center" vertical="center" wrapText="1"/>
    </xf>
    <xf numFmtId="49" fontId="38" fillId="5" borderId="22" xfId="0" applyNumberFormat="1" applyFont="1" applyFill="1" applyBorder="1" applyAlignment="1">
      <alignment horizontal="left" vertical="center" wrapText="1" indent="1"/>
    </xf>
    <xf numFmtId="0" fontId="21" fillId="0" borderId="22" xfId="0" applyFont="1" applyBorder="1" applyAlignment="1">
      <alignment horizontal="center"/>
    </xf>
    <xf numFmtId="0" fontId="21" fillId="0" borderId="24" xfId="0" applyFont="1" applyBorder="1" applyAlignment="1">
      <alignment horizontal="center"/>
    </xf>
    <xf numFmtId="49" fontId="57" fillId="7" borderId="22" xfId="0" applyNumberFormat="1" applyFont="1" applyFill="1" applyBorder="1" applyAlignment="1">
      <alignment horizontal="left" vertical="center" wrapText="1" indent="1"/>
    </xf>
    <xf numFmtId="0" fontId="0" fillId="0" borderId="0" xfId="0" applyAlignment="1">
      <alignment vertical="center"/>
    </xf>
    <xf numFmtId="0" fontId="161" fillId="0" borderId="0" xfId="0" applyFont="1" applyAlignment="1">
      <alignment vertical="center"/>
    </xf>
    <xf numFmtId="0" fontId="22" fillId="6" borderId="23" xfId="0" applyFont="1" applyFill="1" applyBorder="1" applyAlignment="1">
      <alignment horizontal="center" vertical="center"/>
    </xf>
    <xf numFmtId="0" fontId="21" fillId="0" borderId="23" xfId="0" applyFont="1" applyBorder="1" applyAlignment="1">
      <alignment horizontal="center"/>
    </xf>
    <xf numFmtId="0" fontId="21" fillId="0" borderId="28" xfId="0" applyFont="1" applyBorder="1" applyAlignment="1">
      <alignment horizontal="center"/>
    </xf>
    <xf numFmtId="0" fontId="32" fillId="0" borderId="28" xfId="0" applyFont="1" applyBorder="1" applyAlignment="1">
      <alignment horizontal="center" vertical="center"/>
    </xf>
    <xf numFmtId="11" fontId="21" fillId="6" borderId="23" xfId="0" applyNumberFormat="1" applyFont="1" applyFill="1" applyBorder="1" applyAlignment="1">
      <alignment horizontal="left" vertical="center" wrapText="1" indent="1"/>
    </xf>
    <xf numFmtId="0" fontId="22" fillId="6" borderId="23"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23" xfId="0" applyFont="1" applyFill="1" applyBorder="1" applyAlignment="1">
      <alignment horizontal="left" vertical="center" wrapText="1" indent="1"/>
    </xf>
    <xf numFmtId="0" fontId="132" fillId="0" borderId="23" xfId="0" applyFont="1" applyBorder="1" applyAlignment="1">
      <alignment horizontal="center"/>
    </xf>
    <xf numFmtId="0" fontId="162" fillId="17" borderId="0" xfId="0" applyFont="1" applyFill="1"/>
    <xf numFmtId="49" fontId="22" fillId="43" borderId="22" xfId="0" applyNumberFormat="1" applyFont="1" applyFill="1" applyBorder="1" applyAlignment="1">
      <alignment horizontal="center" vertical="center"/>
    </xf>
    <xf numFmtId="0" fontId="53" fillId="43" borderId="22" xfId="0" applyFont="1" applyFill="1" applyBorder="1" applyAlignment="1">
      <alignment horizontal="center" vertical="center"/>
    </xf>
    <xf numFmtId="0" fontId="54" fillId="43" borderId="22" xfId="0" applyFont="1" applyFill="1" applyBorder="1" applyAlignment="1">
      <alignment horizontal="center" vertical="center"/>
    </xf>
    <xf numFmtId="49" fontId="58" fillId="44" borderId="22" xfId="0" applyNumberFormat="1" applyFont="1" applyFill="1" applyBorder="1" applyAlignment="1">
      <alignment horizontal="left" vertical="center" wrapText="1" indent="1"/>
    </xf>
    <xf numFmtId="0" fontId="154" fillId="43" borderId="22" xfId="0" applyFont="1" applyFill="1" applyBorder="1" applyAlignment="1">
      <alignment horizontal="left" vertical="center" wrapText="1" indent="1"/>
    </xf>
    <xf numFmtId="0" fontId="55" fillId="43" borderId="22" xfId="0" applyFont="1" applyFill="1" applyBorder="1" applyAlignment="1">
      <alignment horizontal="left" vertical="center" wrapText="1"/>
    </xf>
    <xf numFmtId="49" fontId="21" fillId="14" borderId="22" xfId="0" applyNumberFormat="1" applyFont="1" applyFill="1" applyBorder="1" applyAlignment="1">
      <alignment horizontal="center" vertical="center"/>
    </xf>
    <xf numFmtId="0" fontId="21" fillId="14" borderId="24" xfId="0" applyFont="1" applyFill="1" applyBorder="1" applyAlignment="1">
      <alignment horizontal="center" vertical="center"/>
    </xf>
    <xf numFmtId="49" fontId="22" fillId="12" borderId="22" xfId="0" applyNumberFormat="1" applyFont="1" applyFill="1" applyBorder="1" applyAlignment="1">
      <alignment horizontal="left" vertical="center" wrapText="1"/>
    </xf>
    <xf numFmtId="0" fontId="22" fillId="12" borderId="22" xfId="0" applyFont="1" applyFill="1" applyBorder="1" applyAlignment="1">
      <alignment horizontal="center" vertical="center"/>
    </xf>
    <xf numFmtId="0" fontId="32" fillId="14" borderId="39" xfId="0" applyFont="1" applyFill="1" applyBorder="1" applyAlignment="1">
      <alignment horizontal="center" vertical="center"/>
    </xf>
    <xf numFmtId="0" fontId="21" fillId="14" borderId="0" xfId="0" applyFont="1" applyFill="1"/>
    <xf numFmtId="0" fontId="32" fillId="12" borderId="22" xfId="0" applyFont="1" applyFill="1" applyBorder="1" applyAlignment="1">
      <alignment horizontal="left" vertical="center" wrapText="1" indent="1"/>
    </xf>
    <xf numFmtId="0" fontId="0" fillId="14" borderId="0" xfId="0" applyFill="1"/>
    <xf numFmtId="49" fontId="156" fillId="6" borderId="22" xfId="0" applyNumberFormat="1" applyFont="1" applyFill="1" applyBorder="1" applyAlignment="1">
      <alignment horizontal="left" vertical="center"/>
    </xf>
    <xf numFmtId="0" fontId="69" fillId="45" borderId="0" xfId="0" applyFont="1" applyFill="1"/>
    <xf numFmtId="0" fontId="79" fillId="0" borderId="24" xfId="0" applyFont="1" applyBorder="1" applyAlignment="1">
      <alignment horizontal="center" vertical="center"/>
    </xf>
    <xf numFmtId="0" fontId="79" fillId="0" borderId="24" xfId="0" applyFont="1" applyBorder="1" applyAlignment="1">
      <alignment vertical="center"/>
    </xf>
    <xf numFmtId="0" fontId="24" fillId="0" borderId="0" xfId="0" applyFont="1" applyAlignment="1">
      <alignment vertical="center"/>
    </xf>
    <xf numFmtId="0" fontId="163" fillId="5" borderId="22" xfId="7" applyFont="1" applyFill="1" applyBorder="1" applyAlignment="1">
      <alignment horizontal="left" vertical="center" indent="1"/>
    </xf>
    <xf numFmtId="0" fontId="29" fillId="5" borderId="22" xfId="7" applyFont="1" applyFill="1" applyBorder="1" applyAlignment="1">
      <alignment horizontal="left" vertical="center" indent="1"/>
    </xf>
    <xf numFmtId="171" fontId="69" fillId="5" borderId="22" xfId="0" applyNumberFormat="1" applyFont="1" applyFill="1" applyBorder="1" applyAlignment="1">
      <alignment horizontal="center" vertical="center"/>
    </xf>
    <xf numFmtId="0" fontId="163" fillId="0" borderId="22" xfId="0" applyFont="1" applyBorder="1" applyAlignment="1">
      <alignment horizontal="center" vertical="center"/>
    </xf>
    <xf numFmtId="0" fontId="29" fillId="0" borderId="22" xfId="0" applyFont="1" applyBorder="1" applyAlignment="1">
      <alignment horizontal="center" vertical="center"/>
    </xf>
    <xf numFmtId="2" fontId="43" fillId="0" borderId="39" xfId="7" applyNumberFormat="1" applyFont="1" applyBorder="1" applyAlignment="1">
      <alignment horizontal="center" vertical="center"/>
    </xf>
    <xf numFmtId="0" fontId="21" fillId="0" borderId="22" xfId="0" applyFont="1" applyBorder="1"/>
    <xf numFmtId="0" fontId="0" fillId="42" borderId="0" xfId="0" applyFill="1"/>
    <xf numFmtId="49" fontId="30" fillId="4" borderId="22" xfId="0" applyNumberFormat="1" applyFont="1" applyFill="1" applyBorder="1" applyAlignment="1">
      <alignment horizontal="center" vertical="center" wrapText="1"/>
    </xf>
    <xf numFmtId="0" fontId="69" fillId="17" borderId="0" xfId="0" applyFont="1" applyFill="1"/>
    <xf numFmtId="0" fontId="38" fillId="0" borderId="22" xfId="0" applyFont="1" applyBorder="1" applyAlignment="1">
      <alignment wrapText="1"/>
    </xf>
    <xf numFmtId="0" fontId="25" fillId="0" borderId="22" xfId="0" applyFont="1" applyBorder="1"/>
    <xf numFmtId="0" fontId="62" fillId="0" borderId="22" xfId="0" applyFont="1" applyBorder="1" applyAlignment="1">
      <alignment horizontal="center" vertical="center"/>
    </xf>
    <xf numFmtId="49" fontId="21" fillId="0" borderId="48" xfId="0" applyNumberFormat="1" applyFont="1" applyBorder="1" applyAlignment="1">
      <alignment horizontal="center" vertical="center"/>
    </xf>
    <xf numFmtId="0" fontId="21" fillId="0" borderId="48" xfId="0" applyFont="1" applyBorder="1" applyAlignment="1">
      <alignment horizontal="center" vertical="center"/>
    </xf>
    <xf numFmtId="0" fontId="32" fillId="0" borderId="23" xfId="0" applyFont="1" applyBorder="1" applyAlignment="1">
      <alignment horizontal="center" vertical="center"/>
    </xf>
    <xf numFmtId="49" fontId="21" fillId="6" borderId="23" xfId="0" applyNumberFormat="1" applyFont="1" applyFill="1" applyBorder="1" applyAlignment="1">
      <alignment horizontal="left" vertical="center" wrapText="1" indent="1"/>
    </xf>
    <xf numFmtId="49" fontId="22" fillId="6" borderId="23" xfId="0" applyNumberFormat="1" applyFont="1" applyFill="1" applyBorder="1" applyAlignment="1">
      <alignment horizontal="left" vertical="center" wrapText="1" indent="1"/>
    </xf>
    <xf numFmtId="49" fontId="22" fillId="6" borderId="48" xfId="0" applyNumberFormat="1" applyFont="1" applyFill="1" applyBorder="1" applyAlignment="1">
      <alignment horizontal="left" vertical="center" wrapText="1"/>
    </xf>
    <xf numFmtId="0" fontId="22" fillId="0" borderId="23" xfId="0" applyFont="1" applyBorder="1" applyAlignment="1">
      <alignment horizontal="center" vertical="center"/>
    </xf>
    <xf numFmtId="0" fontId="32" fillId="0" borderId="23" xfId="0" applyFont="1" applyBorder="1" applyAlignment="1">
      <alignment horizontal="left" vertical="center" wrapText="1" indent="1"/>
    </xf>
    <xf numFmtId="0" fontId="73" fillId="0" borderId="22" xfId="0" applyFont="1" applyBorder="1" applyAlignment="1">
      <alignment horizontal="center" vertical="center"/>
    </xf>
    <xf numFmtId="0" fontId="40" fillId="0" borderId="44" xfId="0" applyFont="1" applyBorder="1" applyAlignment="1">
      <alignment vertical="center"/>
    </xf>
    <xf numFmtId="0" fontId="25" fillId="0" borderId="44" xfId="0" applyFont="1" applyBorder="1" applyAlignment="1">
      <alignment vertical="center"/>
    </xf>
    <xf numFmtId="0" fontId="25" fillId="6" borderId="25" xfId="0" applyFont="1" applyFill="1" applyBorder="1" applyAlignment="1">
      <alignment vertical="center"/>
    </xf>
    <xf numFmtId="0" fontId="24" fillId="34" borderId="0" xfId="0" applyFont="1" applyFill="1"/>
    <xf numFmtId="0" fontId="40" fillId="0" borderId="44" xfId="0" applyFont="1" applyBorder="1" applyAlignment="1">
      <alignment wrapText="1"/>
    </xf>
    <xf numFmtId="0" fontId="40" fillId="0" borderId="25" xfId="0" applyFont="1" applyBorder="1" applyAlignment="1">
      <alignment horizontal="center" vertical="center" wrapText="1"/>
    </xf>
    <xf numFmtId="0" fontId="11" fillId="0" borderId="0" xfId="0" applyFont="1"/>
    <xf numFmtId="49" fontId="22" fillId="0" borderId="25" xfId="0" applyNumberFormat="1" applyFont="1" applyBorder="1" applyAlignment="1">
      <alignment horizontal="left" vertical="center" wrapText="1"/>
    </xf>
    <xf numFmtId="49" fontId="25" fillId="0" borderId="25" xfId="0" applyNumberFormat="1" applyFont="1" applyBorder="1" applyAlignment="1">
      <alignment horizontal="center" vertical="center"/>
    </xf>
    <xf numFmtId="0" fontId="46" fillId="0" borderId="44" xfId="0" applyFont="1" applyBorder="1" applyAlignment="1">
      <alignment horizontal="center" vertical="center"/>
    </xf>
    <xf numFmtId="49" fontId="31" fillId="6" borderId="25" xfId="0" applyNumberFormat="1" applyFont="1" applyFill="1" applyBorder="1" applyAlignment="1">
      <alignment horizontal="left" vertical="center" wrapText="1"/>
    </xf>
    <xf numFmtId="0" fontId="21" fillId="0" borderId="44" xfId="0" applyFont="1" applyBorder="1" applyAlignment="1">
      <alignment horizontal="center" vertical="center"/>
    </xf>
    <xf numFmtId="49" fontId="22" fillId="5" borderId="25" xfId="0" applyNumberFormat="1" applyFont="1" applyFill="1" applyBorder="1" applyAlignment="1">
      <alignment horizontal="left" vertical="center" wrapText="1"/>
    </xf>
    <xf numFmtId="0" fontId="32" fillId="0" borderId="44" xfId="0" applyFont="1" applyBorder="1" applyAlignment="1">
      <alignment vertical="center"/>
    </xf>
    <xf numFmtId="0" fontId="24" fillId="39" borderId="0" xfId="0" applyFont="1" applyFill="1"/>
    <xf numFmtId="0" fontId="24" fillId="40" borderId="0" xfId="0" applyFont="1" applyFill="1"/>
    <xf numFmtId="0" fontId="46" fillId="0" borderId="44" xfId="0" applyFont="1" applyBorder="1" applyAlignment="1">
      <alignment vertical="center"/>
    </xf>
    <xf numFmtId="49" fontId="31" fillId="0" borderId="25" xfId="0" applyNumberFormat="1" applyFont="1" applyBorder="1" applyAlignment="1">
      <alignment horizontal="left" vertical="center" wrapText="1"/>
    </xf>
    <xf numFmtId="0" fontId="38" fillId="0" borderId="25" xfId="0" applyFont="1" applyBorder="1" applyAlignment="1">
      <alignment horizontal="center" vertical="center"/>
    </xf>
    <xf numFmtId="0" fontId="38" fillId="0" borderId="44" xfId="0" applyFont="1" applyBorder="1" applyAlignment="1">
      <alignment wrapText="1"/>
    </xf>
    <xf numFmtId="0" fontId="68" fillId="0" borderId="22" xfId="0" applyFont="1" applyBorder="1" applyAlignment="1">
      <alignment horizontal="center" vertical="center" wrapText="1"/>
    </xf>
    <xf numFmtId="0" fontId="149" fillId="0" borderId="25" xfId="0" applyFont="1" applyBorder="1" applyAlignment="1">
      <alignment horizontal="center" vertical="center" wrapText="1"/>
    </xf>
    <xf numFmtId="0" fontId="32" fillId="0" borderId="22" xfId="0" applyFont="1" applyBorder="1" applyAlignment="1">
      <alignment vertical="center"/>
    </xf>
    <xf numFmtId="0" fontId="21" fillId="6" borderId="0" xfId="0" applyFont="1" applyFill="1" applyAlignment="1">
      <alignment horizontal="center" vertical="center"/>
    </xf>
    <xf numFmtId="49" fontId="22" fillId="6" borderId="25" xfId="0" applyNumberFormat="1" applyFont="1" applyFill="1" applyBorder="1" applyAlignment="1">
      <alignment horizontal="left" vertical="center" wrapText="1" indent="1"/>
    </xf>
    <xf numFmtId="0" fontId="21" fillId="0" borderId="42" xfId="0" applyFont="1" applyBorder="1" applyAlignment="1">
      <alignment horizontal="center" vertical="center"/>
    </xf>
    <xf numFmtId="0" fontId="59" fillId="0" borderId="25" xfId="0" applyFont="1" applyBorder="1" applyAlignment="1">
      <alignment horizontal="left" vertical="center" wrapText="1" indent="1"/>
    </xf>
    <xf numFmtId="49" fontId="48" fillId="0" borderId="22" xfId="0" applyNumberFormat="1" applyFont="1" applyBorder="1" applyAlignment="1">
      <alignment horizontal="left" vertical="center" wrapText="1" indent="1"/>
    </xf>
    <xf numFmtId="0" fontId="40" fillId="0" borderId="25" xfId="0" applyFont="1" applyBorder="1" applyAlignment="1">
      <alignment horizontal="left" vertical="center" wrapText="1" indent="1"/>
    </xf>
    <xf numFmtId="49" fontId="40" fillId="0" borderId="25" xfId="0" applyNumberFormat="1" applyFont="1" applyBorder="1" applyAlignment="1">
      <alignment horizontal="left" vertical="center" wrapText="1" indent="1"/>
    </xf>
    <xf numFmtId="0" fontId="137" fillId="37" borderId="0" xfId="0" applyFont="1" applyFill="1"/>
    <xf numFmtId="49" fontId="22" fillId="4" borderId="25" xfId="0" applyNumberFormat="1" applyFont="1" applyFill="1" applyBorder="1" applyAlignment="1">
      <alignment horizontal="left" vertical="center" wrapText="1"/>
    </xf>
    <xf numFmtId="0" fontId="11" fillId="34" borderId="0" xfId="0" applyFont="1" applyFill="1"/>
    <xf numFmtId="0" fontId="137" fillId="34" borderId="0" xfId="0" applyFont="1" applyFill="1"/>
    <xf numFmtId="0" fontId="165" fillId="0" borderId="0" xfId="0" applyFont="1" applyAlignment="1">
      <alignment vertical="center"/>
    </xf>
    <xf numFmtId="0" fontId="137" fillId="41" borderId="0" xfId="0" applyFont="1" applyFill="1"/>
    <xf numFmtId="0" fontId="38" fillId="0" borderId="25" xfId="0" applyFont="1" applyBorder="1" applyAlignment="1">
      <alignment horizontal="center" vertical="center" wrapText="1"/>
    </xf>
    <xf numFmtId="0" fontId="25" fillId="0" borderId="25" xfId="0" applyFont="1" applyBorder="1" applyAlignment="1">
      <alignment vertical="center"/>
    </xf>
    <xf numFmtId="0" fontId="22" fillId="0" borderId="25" xfId="0" applyFont="1" applyBorder="1" applyAlignment="1">
      <alignment horizontal="left" vertical="center" wrapText="1"/>
    </xf>
    <xf numFmtId="11" fontId="22" fillId="6" borderId="25" xfId="0" applyNumberFormat="1" applyFont="1" applyFill="1" applyBorder="1" applyAlignment="1">
      <alignment horizontal="left" vertical="center" wrapText="1"/>
    </xf>
    <xf numFmtId="49" fontId="22" fillId="6" borderId="25" xfId="0" applyNumberFormat="1" applyFont="1" applyFill="1" applyBorder="1" applyAlignment="1">
      <alignment horizontal="left" vertical="center"/>
    </xf>
    <xf numFmtId="0" fontId="167" fillId="34" borderId="0" xfId="0" applyFont="1" applyFill="1"/>
    <xf numFmtId="0" fontId="114" fillId="0" borderId="0" xfId="0" applyFont="1"/>
    <xf numFmtId="0" fontId="46" fillId="0" borderId="22" xfId="0" applyFont="1" applyBorder="1" applyAlignment="1">
      <alignment vertical="center"/>
    </xf>
    <xf numFmtId="49" fontId="85" fillId="5" borderId="24" xfId="0" applyNumberFormat="1" applyFont="1" applyFill="1" applyBorder="1" applyAlignment="1">
      <alignment horizontal="left" vertical="center" wrapText="1" indent="1"/>
    </xf>
    <xf numFmtId="0" fontId="55" fillId="5" borderId="22" xfId="0" applyFont="1" applyFill="1" applyBorder="1" applyAlignment="1">
      <alignment horizontal="left" vertical="center" wrapText="1"/>
    </xf>
    <xf numFmtId="0" fontId="46" fillId="0" borderId="24" xfId="0" applyFont="1" applyBorder="1" applyAlignment="1">
      <alignment vertical="center"/>
    </xf>
    <xf numFmtId="49" fontId="21" fillId="14" borderId="25" xfId="0" applyNumberFormat="1" applyFont="1" applyFill="1" applyBorder="1" applyAlignment="1">
      <alignment horizontal="center" vertical="center"/>
    </xf>
    <xf numFmtId="0" fontId="21" fillId="14" borderId="25" xfId="0" applyFont="1" applyFill="1" applyBorder="1" applyAlignment="1">
      <alignment horizontal="center" vertical="center"/>
    </xf>
    <xf numFmtId="49" fontId="53" fillId="15" borderId="24" xfId="0" applyNumberFormat="1" applyFont="1" applyFill="1" applyBorder="1" applyAlignment="1">
      <alignment horizontal="left" vertical="center" wrapText="1" indent="1"/>
    </xf>
    <xf numFmtId="49" fontId="22" fillId="16" borderId="22" xfId="0" applyNumberFormat="1" applyFont="1" applyFill="1" applyBorder="1" applyAlignment="1">
      <alignment horizontal="left" vertical="center" wrapText="1"/>
    </xf>
    <xf numFmtId="0" fontId="21" fillId="16" borderId="22" xfId="0" applyFont="1" applyFill="1" applyBorder="1" applyAlignment="1">
      <alignment horizontal="center" vertical="center"/>
    </xf>
    <xf numFmtId="0" fontId="32" fillId="14" borderId="22" xfId="0" applyFont="1" applyFill="1" applyBorder="1" applyAlignment="1">
      <alignment horizontal="left" vertical="center" wrapText="1" indent="1"/>
    </xf>
    <xf numFmtId="0" fontId="137" fillId="14" borderId="0" xfId="0" applyFont="1" applyFill="1"/>
    <xf numFmtId="0" fontId="144" fillId="39" borderId="0" xfId="0" applyFont="1" applyFill="1"/>
    <xf numFmtId="49" fontId="22" fillId="0" borderId="22" xfId="0" applyNumberFormat="1" applyFont="1" applyBorder="1" applyAlignment="1">
      <alignment horizontal="left" vertical="center"/>
    </xf>
    <xf numFmtId="0" fontId="114" fillId="36" borderId="0" xfId="0" applyFont="1" applyFill="1"/>
    <xf numFmtId="0" fontId="37" fillId="0" borderId="22" xfId="0" applyFont="1" applyBorder="1" applyAlignment="1">
      <alignment horizontal="left" wrapText="1"/>
    </xf>
    <xf numFmtId="0" fontId="37" fillId="0" borderId="22" xfId="0" applyFont="1" applyBorder="1" applyAlignment="1">
      <alignment horizontal="left" vertical="center" indent="1"/>
    </xf>
    <xf numFmtId="49" fontId="32" fillId="4" borderId="22" xfId="0" applyNumberFormat="1" applyFont="1" applyFill="1" applyBorder="1" applyAlignment="1">
      <alignment horizontal="center" vertical="center" wrapText="1"/>
    </xf>
    <xf numFmtId="0" fontId="22" fillId="6" borderId="22" xfId="0" applyFont="1" applyFill="1" applyBorder="1" applyAlignment="1">
      <alignment horizontal="left" vertical="center"/>
    </xf>
    <xf numFmtId="0" fontId="37" fillId="0" borderId="0" xfId="0" applyFont="1" applyAlignment="1">
      <alignment horizontal="center" vertical="center"/>
    </xf>
    <xf numFmtId="49" fontId="145" fillId="3" borderId="22" xfId="0" applyNumberFormat="1" applyFont="1" applyFill="1" applyBorder="1" applyAlignment="1">
      <alignment horizontal="center" vertical="center"/>
    </xf>
    <xf numFmtId="0" fontId="159" fillId="0" borderId="22" xfId="0" applyFont="1" applyBorder="1" applyAlignment="1">
      <alignment horizontal="center" vertical="center"/>
    </xf>
    <xf numFmtId="0" fontId="159" fillId="0" borderId="22" xfId="0" applyFont="1" applyBorder="1" applyAlignment="1">
      <alignment horizontal="left" vertical="center"/>
    </xf>
    <xf numFmtId="0" fontId="38" fillId="0" borderId="24" xfId="0" applyFont="1" applyBorder="1" applyAlignment="1">
      <alignment horizontal="left" vertical="center" wrapText="1" indent="1"/>
    </xf>
    <xf numFmtId="49" fontId="49" fillId="0" borderId="39" xfId="0" applyNumberFormat="1" applyFont="1" applyBorder="1" applyAlignment="1">
      <alignment horizontal="center" vertical="center"/>
    </xf>
    <xf numFmtId="0" fontId="6" fillId="0" borderId="22" xfId="0" applyFont="1" applyBorder="1" applyAlignment="1">
      <alignment horizontal="left" vertical="center" indent="1"/>
    </xf>
    <xf numFmtId="49" fontId="36" fillId="6" borderId="22" xfId="0" applyNumberFormat="1" applyFont="1" applyFill="1" applyBorder="1" applyAlignment="1">
      <alignment horizontal="center" vertical="center"/>
    </xf>
    <xf numFmtId="0" fontId="31" fillId="6" borderId="25" xfId="0" applyFont="1" applyFill="1" applyBorder="1" applyAlignment="1">
      <alignment horizontal="left" vertical="center" wrapText="1"/>
    </xf>
    <xf numFmtId="0" fontId="147" fillId="0" borderId="23" xfId="0" applyFont="1" applyBorder="1" applyAlignment="1">
      <alignment horizontal="center" vertical="center" wrapText="1"/>
    </xf>
    <xf numFmtId="0" fontId="46" fillId="0" borderId="22" xfId="0" applyFont="1" applyBorder="1" applyAlignment="1">
      <alignment horizontal="left" vertical="center"/>
    </xf>
    <xf numFmtId="0" fontId="21" fillId="0" borderId="23" xfId="0" applyFont="1" applyBorder="1" applyAlignment="1">
      <alignment horizontal="center" vertical="center"/>
    </xf>
    <xf numFmtId="49" fontId="21" fillId="0" borderId="23" xfId="0" applyNumberFormat="1" applyFont="1" applyBorder="1" applyAlignment="1">
      <alignment horizontal="center" vertical="center"/>
    </xf>
    <xf numFmtId="0" fontId="22" fillId="6" borderId="28" xfId="0" applyFont="1" applyFill="1" applyBorder="1" applyAlignment="1">
      <alignment horizontal="left" vertical="center" wrapText="1" indent="1"/>
    </xf>
    <xf numFmtId="0" fontId="22" fillId="6" borderId="23" xfId="0" applyFont="1" applyFill="1" applyBorder="1" applyAlignment="1">
      <alignment horizontal="left" vertical="center" wrapText="1"/>
    </xf>
    <xf numFmtId="49" fontId="25" fillId="6" borderId="25" xfId="0" applyNumberFormat="1" applyFont="1" applyFill="1" applyBorder="1" applyAlignment="1">
      <alignment horizontal="left" vertical="center" wrapText="1" indent="1"/>
    </xf>
    <xf numFmtId="49" fontId="31" fillId="6" borderId="0" xfId="0" applyNumberFormat="1" applyFont="1" applyFill="1" applyAlignment="1">
      <alignment horizontal="left" vertical="center" wrapText="1"/>
    </xf>
    <xf numFmtId="0" fontId="163" fillId="0" borderId="22" xfId="7" applyFont="1" applyBorder="1" applyAlignment="1">
      <alignment horizontal="left" vertical="center" indent="1"/>
    </xf>
    <xf numFmtId="0" fontId="29" fillId="0" borderId="22" xfId="7" applyFont="1" applyBorder="1" applyAlignment="1">
      <alignment horizontal="left" vertical="center" indent="1"/>
    </xf>
    <xf numFmtId="171" fontId="69" fillId="0" borderId="22" xfId="0" applyNumberFormat="1" applyFont="1" applyBorder="1" applyAlignment="1">
      <alignment horizontal="center" vertical="center"/>
    </xf>
    <xf numFmtId="0" fontId="43" fillId="0" borderId="22" xfId="7" applyFont="1" applyBorder="1" applyAlignment="1">
      <alignment horizontal="left" vertical="center" indent="1"/>
    </xf>
    <xf numFmtId="49" fontId="40" fillId="0" borderId="22" xfId="0" applyNumberFormat="1" applyFont="1" applyBorder="1" applyAlignment="1">
      <alignment horizontal="center" vertical="center"/>
    </xf>
    <xf numFmtId="0" fontId="47" fillId="0" borderId="22" xfId="0" applyFont="1" applyBorder="1" applyAlignment="1">
      <alignment horizontal="left" vertical="center" wrapText="1"/>
    </xf>
    <xf numFmtId="0" fontId="31" fillId="6" borderId="25" xfId="0" applyFont="1" applyFill="1" applyBorder="1" applyAlignment="1">
      <alignment horizontal="left" vertical="center" indent="1"/>
    </xf>
    <xf numFmtId="49" fontId="38" fillId="36" borderId="22" xfId="0" applyNumberFormat="1" applyFont="1" applyFill="1" applyBorder="1" applyAlignment="1">
      <alignment horizontal="center" vertical="center" wrapText="1"/>
    </xf>
    <xf numFmtId="0" fontId="38" fillId="36" borderId="22" xfId="0" applyFont="1" applyFill="1" applyBorder="1" applyAlignment="1">
      <alignment horizontal="center" vertical="center" wrapText="1"/>
    </xf>
    <xf numFmtId="49" fontId="38" fillId="36" borderId="22" xfId="0" applyNumberFormat="1" applyFont="1" applyFill="1" applyBorder="1" applyAlignment="1">
      <alignment horizontal="left" vertical="center" wrapText="1" indent="1"/>
    </xf>
    <xf numFmtId="0" fontId="49" fillId="36" borderId="22" xfId="0" applyFont="1" applyFill="1" applyBorder="1" applyAlignment="1">
      <alignment horizontal="left" vertical="center" wrapText="1" indent="1"/>
    </xf>
    <xf numFmtId="0" fontId="49" fillId="36" borderId="22" xfId="0" applyFont="1" applyFill="1" applyBorder="1" applyAlignment="1">
      <alignment horizontal="left" vertical="center" wrapText="1"/>
    </xf>
    <xf numFmtId="49" fontId="49" fillId="36" borderId="22" xfId="0" applyNumberFormat="1" applyFont="1" applyFill="1" applyBorder="1" applyAlignment="1">
      <alignment horizontal="left" vertical="center" wrapText="1" indent="1"/>
    </xf>
    <xf numFmtId="0" fontId="38" fillId="36" borderId="22" xfId="0" applyFont="1" applyFill="1" applyBorder="1" applyAlignment="1">
      <alignment horizontal="center" vertical="center"/>
    </xf>
    <xf numFmtId="49" fontId="21" fillId="0" borderId="0" xfId="0" applyNumberFormat="1" applyFont="1" applyAlignment="1">
      <alignment horizontal="center" vertical="center"/>
    </xf>
    <xf numFmtId="49" fontId="32" fillId="0" borderId="0" xfId="0" applyNumberFormat="1" applyFont="1" applyAlignment="1">
      <alignment horizontal="center" vertical="center" wrapText="1"/>
    </xf>
    <xf numFmtId="0" fontId="25" fillId="0" borderId="43" xfId="0" applyFont="1" applyBorder="1" applyAlignment="1">
      <alignment horizontal="center" vertical="center"/>
    </xf>
    <xf numFmtId="0" fontId="49" fillId="0" borderId="0" xfId="0" applyFont="1" applyAlignment="1">
      <alignment horizontal="left" vertical="center" wrapText="1"/>
    </xf>
    <xf numFmtId="49" fontId="49" fillId="0" borderId="0" xfId="0" applyNumberFormat="1" applyFont="1" applyAlignment="1">
      <alignment horizontal="left" vertical="center" wrapText="1" indent="1"/>
    </xf>
    <xf numFmtId="0" fontId="38" fillId="0" borderId="0" xfId="0" applyFont="1" applyAlignment="1">
      <alignment horizontal="center" vertical="center"/>
    </xf>
    <xf numFmtId="0" fontId="49" fillId="0" borderId="0" xfId="0" applyFont="1" applyAlignment="1">
      <alignment horizontal="center" vertical="center"/>
    </xf>
    <xf numFmtId="0" fontId="64" fillId="0" borderId="0" xfId="0" applyFont="1" applyAlignment="1">
      <alignment horizontal="left" vertical="center" wrapText="1" indent="1"/>
    </xf>
    <xf numFmtId="0" fontId="21" fillId="0" borderId="0" xfId="0" applyFont="1" applyAlignment="1">
      <alignment horizontal="center"/>
    </xf>
    <xf numFmtId="0" fontId="21" fillId="0" borderId="0" xfId="0" applyFont="1" applyAlignment="1">
      <alignment horizontal="right" vertical="center"/>
    </xf>
    <xf numFmtId="0" fontId="22" fillId="0" borderId="0" xfId="0" applyFont="1" applyAlignment="1">
      <alignment horizontal="center" vertical="center"/>
    </xf>
    <xf numFmtId="0" fontId="32" fillId="0" borderId="0" xfId="0" applyFont="1" applyAlignment="1">
      <alignment horizontal="left" vertical="center" indent="1"/>
    </xf>
    <xf numFmtId="0" fontId="31" fillId="0" borderId="0" xfId="0" applyFont="1" applyAlignment="1">
      <alignment horizontal="center" vertical="center"/>
    </xf>
    <xf numFmtId="0" fontId="169" fillId="0" borderId="0" xfId="0" applyFont="1" applyAlignment="1">
      <alignment horizontal="center" vertical="center"/>
    </xf>
    <xf numFmtId="49" fontId="169" fillId="0" borderId="0" xfId="0" applyNumberFormat="1" applyFont="1" applyAlignment="1">
      <alignment horizontal="center" vertical="center"/>
    </xf>
    <xf numFmtId="0" fontId="169" fillId="0" borderId="0" xfId="0" applyFont="1" applyAlignment="1">
      <alignment horizontal="center" vertical="center" wrapText="1"/>
    </xf>
    <xf numFmtId="49" fontId="169" fillId="0" borderId="0" xfId="0" applyNumberFormat="1" applyFont="1" applyAlignment="1">
      <alignment horizontal="center" vertical="center" wrapText="1"/>
    </xf>
    <xf numFmtId="0" fontId="88" fillId="0" borderId="0" xfId="0" applyFont="1" applyAlignment="1">
      <alignment horizontal="left" vertical="center" wrapText="1"/>
    </xf>
    <xf numFmtId="0" fontId="88" fillId="0" borderId="0" xfId="0" applyFont="1" applyAlignment="1">
      <alignment horizontal="center" vertical="center"/>
    </xf>
    <xf numFmtId="0" fontId="169" fillId="0" borderId="0" xfId="0" applyFont="1"/>
    <xf numFmtId="0" fontId="170" fillId="0" borderId="0" xfId="0" applyFont="1"/>
    <xf numFmtId="0" fontId="22" fillId="0" borderId="48" xfId="0" applyFont="1" applyBorder="1" applyAlignment="1">
      <alignment horizontal="center" vertical="center"/>
    </xf>
    <xf numFmtId="0" fontId="32" fillId="0" borderId="48" xfId="0" applyFont="1" applyBorder="1" applyAlignment="1">
      <alignment horizontal="center" vertical="center"/>
    </xf>
    <xf numFmtId="49" fontId="38" fillId="0" borderId="48" xfId="0" applyNumberFormat="1" applyFont="1" applyBorder="1" applyAlignment="1">
      <alignment horizontal="center" vertical="center" wrapText="1"/>
    </xf>
    <xf numFmtId="0" fontId="38" fillId="0" borderId="48" xfId="0" applyFont="1" applyBorder="1" applyAlignment="1">
      <alignment horizontal="center" vertical="center" wrapText="1"/>
    </xf>
    <xf numFmtId="49" fontId="38" fillId="0" borderId="48" xfId="0" applyNumberFormat="1" applyFont="1" applyBorder="1" applyAlignment="1">
      <alignment horizontal="left" vertical="center" wrapText="1" indent="1"/>
    </xf>
    <xf numFmtId="0" fontId="49" fillId="0" borderId="48" xfId="0" applyFont="1" applyBorder="1" applyAlignment="1">
      <alignment horizontal="left" vertical="center" wrapText="1" indent="1"/>
    </xf>
    <xf numFmtId="0" fontId="49" fillId="0" borderId="48" xfId="0" applyFont="1" applyBorder="1" applyAlignment="1">
      <alignment horizontal="left" vertical="center" wrapText="1"/>
    </xf>
    <xf numFmtId="49" fontId="49" fillId="0" borderId="48" xfId="0" applyNumberFormat="1" applyFont="1" applyBorder="1" applyAlignment="1">
      <alignment horizontal="left" vertical="center" wrapText="1" indent="1"/>
    </xf>
    <xf numFmtId="0" fontId="38" fillId="0" borderId="48" xfId="0" applyFont="1" applyBorder="1" applyAlignment="1">
      <alignment horizontal="center" vertical="center"/>
    </xf>
    <xf numFmtId="0" fontId="49" fillId="0" borderId="48" xfId="0" applyFont="1" applyBorder="1" applyAlignment="1">
      <alignment horizontal="center" vertical="center"/>
    </xf>
    <xf numFmtId="0" fontId="32" fillId="0" borderId="48" xfId="0" applyFont="1" applyBorder="1" applyAlignment="1">
      <alignment vertical="center"/>
    </xf>
    <xf numFmtId="0" fontId="38" fillId="0" borderId="48" xfId="0" applyFont="1" applyBorder="1" applyAlignment="1">
      <alignment horizontal="left" vertical="center" wrapText="1" indent="1"/>
    </xf>
    <xf numFmtId="0" fontId="132" fillId="0" borderId="0" xfId="0" applyFont="1"/>
    <xf numFmtId="0" fontId="94" fillId="0" borderId="0" xfId="0" applyFont="1" applyAlignment="1">
      <alignment vertical="center"/>
    </xf>
    <xf numFmtId="0" fontId="173" fillId="0" borderId="0" xfId="33"/>
    <xf numFmtId="0" fontId="5" fillId="0" borderId="0" xfId="33" applyFont="1"/>
    <xf numFmtId="0" fontId="17" fillId="0" borderId="0" xfId="33" applyFont="1"/>
    <xf numFmtId="0" fontId="174" fillId="0" borderId="0" xfId="33" applyFont="1"/>
    <xf numFmtId="0" fontId="2" fillId="0" borderId="0" xfId="33" applyFont="1"/>
    <xf numFmtId="0" fontId="2" fillId="0" borderId="0" xfId="33" applyFont="1" applyAlignment="1">
      <alignment horizontal="left"/>
    </xf>
    <xf numFmtId="0" fontId="17" fillId="0" borderId="0" xfId="33" applyFont="1" applyAlignment="1">
      <alignment horizontal="left"/>
    </xf>
    <xf numFmtId="0" fontId="173" fillId="0" borderId="0" xfId="33" applyAlignment="1">
      <alignment horizontal="center"/>
    </xf>
    <xf numFmtId="0" fontId="173" fillId="0" borderId="0" xfId="33" applyAlignment="1">
      <alignment horizontal="left" vertical="top"/>
    </xf>
    <xf numFmtId="0" fontId="17" fillId="0" borderId="0" xfId="33" applyFont="1" applyAlignment="1">
      <alignment horizontal="center"/>
    </xf>
    <xf numFmtId="0" fontId="5" fillId="0" borderId="0" xfId="33" applyFont="1" applyAlignment="1">
      <alignment horizontal="center"/>
    </xf>
    <xf numFmtId="0" fontId="2" fillId="0" borderId="0" xfId="33" applyFont="1" applyAlignment="1">
      <alignment horizontal="center"/>
    </xf>
    <xf numFmtId="0" fontId="173" fillId="0" borderId="0" xfId="33" applyAlignment="1">
      <alignment horizontal="center" vertical="center"/>
    </xf>
    <xf numFmtId="0" fontId="17" fillId="0" borderId="0" xfId="33" applyFont="1" applyAlignment="1">
      <alignment horizontal="center" vertical="center"/>
    </xf>
    <xf numFmtId="0" fontId="2" fillId="0" borderId="0" xfId="33" applyFont="1" applyAlignment="1">
      <alignment horizontal="center" vertical="center"/>
    </xf>
    <xf numFmtId="0" fontId="5" fillId="0" borderId="0" xfId="33" applyFont="1" applyAlignment="1">
      <alignment horizontal="left" vertical="center"/>
    </xf>
    <xf numFmtId="0" fontId="175" fillId="0" borderId="0" xfId="34"/>
    <xf numFmtId="0" fontId="5" fillId="0" borderId="0" xfId="33" applyFont="1" applyAlignment="1">
      <alignment horizontal="left"/>
    </xf>
  </cellXfs>
  <cellStyles count="35">
    <cellStyle name="Accent" xfId="10" xr:uid="{4B86152D-91B7-430A-8003-C13DDE8603EF}"/>
    <cellStyle name="Accent 1" xfId="11" xr:uid="{4D40A9A8-BBDF-4BFD-8FDC-2CF39607744A}"/>
    <cellStyle name="Accent 2" xfId="12" xr:uid="{17BDD69C-5CDA-4600-8A95-6F3DCC226F71}"/>
    <cellStyle name="Accent 3" xfId="13" xr:uid="{6DC7EABA-5BAD-416B-AF87-E696916C0DD5}"/>
    <cellStyle name="Bad" xfId="14" xr:uid="{1D33D980-8034-4350-A11E-B776158DADD4}"/>
    <cellStyle name="ConditionalStyle_1" xfId="30" xr:uid="{3631522D-4155-4263-8DDB-F26E1470B94B}"/>
    <cellStyle name="Error" xfId="15" xr:uid="{232A662B-A16D-4828-989A-6C690E2FCF7E}"/>
    <cellStyle name="Excel Built-in Normal" xfId="3" xr:uid="{3C2DFBE7-5093-49EC-B150-C270E52F7EF1}"/>
    <cellStyle name="Footnote" xfId="16" xr:uid="{F47D6DDE-1F7B-4306-8C2E-AA10B516D318}"/>
    <cellStyle name="Good" xfId="17" xr:uid="{21C9A869-6C32-4D6A-8FB8-6086B87F91F7}"/>
    <cellStyle name="Heading" xfId="18" xr:uid="{E3E6E052-D4A5-431F-91D1-FBCB94C55B5F}"/>
    <cellStyle name="Heading 1" xfId="19" xr:uid="{B4825B6C-2815-4985-AA78-60CFCDA93C47}"/>
    <cellStyle name="Heading 2" xfId="20" xr:uid="{F3EAB689-AC34-4D48-9B84-748F4CE2BC33}"/>
    <cellStyle name="Heading1" xfId="21" xr:uid="{0C2E0C26-3314-49D0-AE8E-71F739A0F31A}"/>
    <cellStyle name="Hyperlink" xfId="22" xr:uid="{7B3ECF80-5591-44B4-855C-B2D5DFE278D1}"/>
    <cellStyle name="Lien hypertexte" xfId="34" builtinId="8"/>
    <cellStyle name="Neutral" xfId="23" xr:uid="{1CB5EE52-449D-4A08-89BF-CA2B39BD8255}"/>
    <cellStyle name="Normal" xfId="0" builtinId="0"/>
    <cellStyle name="Normal 2" xfId="1" xr:uid="{30FEE69F-1BC0-4B57-B8E5-4376DCA922A6}"/>
    <cellStyle name="Normal 3" xfId="5" xr:uid="{F9FAF6F0-0823-4D58-8A0E-F2B3CBE0C4DE}"/>
    <cellStyle name="Normal 4" xfId="4" xr:uid="{8E26C96B-7E17-49B0-AAEF-138AA6DFFAD6}"/>
    <cellStyle name="Normal 5" xfId="8" xr:uid="{30793C6B-D44F-48C5-A902-13AB0082F874}"/>
    <cellStyle name="Normal 6" xfId="29" xr:uid="{5F66413E-852E-4E21-BFF6-DFD952912F99}"/>
    <cellStyle name="Normal 7" xfId="33" xr:uid="{C919E528-0D32-4231-925E-E87E43D86BEA}"/>
    <cellStyle name="Normal_Inventaire Global Physique DSM" xfId="7" xr:uid="{08458C52-B4AF-4945-AF01-7395C50C78F6}"/>
    <cellStyle name="Note 2" xfId="9" xr:uid="{8AEA1BB4-0386-43AC-97E8-4FDA0FD8BDD8}"/>
    <cellStyle name="Pourcentage 2" xfId="2" xr:uid="{2BC18D69-AAA5-4093-93CA-BDE06DB21AFF}"/>
    <cellStyle name="Result" xfId="24" xr:uid="{7D62284B-BF09-4BD1-9DCA-29C08F979CEA}"/>
    <cellStyle name="Result2" xfId="25" xr:uid="{0670E861-CF2B-4FB6-8EE9-502608977B6B}"/>
    <cellStyle name="Status" xfId="26" xr:uid="{42308195-88C2-42E0-A1C8-73EBB0B188B2}"/>
    <cellStyle name="Status 2" xfId="31" xr:uid="{7AE6B5BA-64D7-421B-B1E8-2B799A79B2A5}"/>
    <cellStyle name="Text" xfId="27" xr:uid="{54353FF4-8779-4DF4-8382-E0541603B08A}"/>
    <cellStyle name="Text 2" xfId="32" xr:uid="{EF89D04A-4B20-438A-948E-053207C88209}"/>
    <cellStyle name="Texte explicatif" xfId="6" builtinId="53"/>
    <cellStyle name="Warning" xfId="28" xr:uid="{19B99EFB-550F-4DFE-A06A-FB195F2B458B}"/>
  </cellStyles>
  <dxfs count="1">
    <dxf>
      <fill>
        <patternFill patternType="solid">
          <fgColor rgb="FFAFD095"/>
          <bgColor rgb="FFAFD09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142E2E-1AC0-4405-A466-990357A6048B}" name="Tableau1" displayName="Tableau1" ref="A2:B71" totalsRowShown="0" headerRowCellStyle="Normal" dataCellStyle="Normal">
  <autoFilter ref="A2:B71" xr:uid="{A8142E2E-1AC0-4405-A466-990357A6048B}"/>
  <tableColumns count="2">
    <tableColumn id="1" xr3:uid="{E3B709C5-0C76-4F20-A326-6C6162254DBD}" name="Numéro" dataCellStyle="Normal"/>
    <tableColumn id="2" xr3:uid="{5E1AE7FF-6966-4233-80C4-CAEFB165099D}" name="Matériel " dataCellStyle="Normal"/>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www.univ-rouen.fr/agreg-phys-rou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FF786-5F01-40EA-9A10-3B20DADC4925}">
  <dimension ref="A1:F44"/>
  <sheetViews>
    <sheetView workbookViewId="0">
      <selection activeCell="J7" sqref="J7"/>
    </sheetView>
  </sheetViews>
  <sheetFormatPr baseColWidth="10" defaultRowHeight="14.4"/>
  <cols>
    <col min="2" max="2" width="28.44140625" customWidth="1"/>
  </cols>
  <sheetData>
    <row r="1" spans="1:6" ht="16.8">
      <c r="A1" s="324" t="s">
        <v>767</v>
      </c>
      <c r="B1" s="325"/>
      <c r="C1" s="325"/>
      <c r="D1" s="325"/>
      <c r="E1" s="325"/>
      <c r="F1" s="326"/>
    </row>
    <row r="2" spans="1:6">
      <c r="A2" s="31" t="s">
        <v>1934</v>
      </c>
      <c r="B2" s="32" t="s">
        <v>706</v>
      </c>
      <c r="C2" s="32" t="s">
        <v>763</v>
      </c>
      <c r="D2" s="32" t="s">
        <v>1945</v>
      </c>
      <c r="E2" s="32" t="s">
        <v>1946</v>
      </c>
      <c r="F2" s="32" t="s">
        <v>708</v>
      </c>
    </row>
    <row r="3" spans="1:6">
      <c r="A3" s="33" t="s">
        <v>709</v>
      </c>
      <c r="B3" s="33" t="s">
        <v>710</v>
      </c>
      <c r="C3" s="33">
        <v>1</v>
      </c>
      <c r="D3" s="33" t="s">
        <v>711</v>
      </c>
      <c r="E3" s="33" t="s">
        <v>712</v>
      </c>
      <c r="F3" s="33" t="s">
        <v>713</v>
      </c>
    </row>
    <row r="4" spans="1:6">
      <c r="A4" s="33" t="s">
        <v>714</v>
      </c>
      <c r="B4" s="34" t="s">
        <v>715</v>
      </c>
      <c r="C4" s="33">
        <v>1</v>
      </c>
      <c r="D4" s="33" t="s">
        <v>716</v>
      </c>
      <c r="E4" s="33" t="s">
        <v>712</v>
      </c>
      <c r="F4" s="33" t="s">
        <v>713</v>
      </c>
    </row>
    <row r="5" spans="1:6">
      <c r="A5" s="33" t="s">
        <v>1935</v>
      </c>
      <c r="B5" s="33" t="s">
        <v>717</v>
      </c>
      <c r="C5" s="33">
        <v>1</v>
      </c>
      <c r="D5" s="33" t="s">
        <v>718</v>
      </c>
      <c r="E5" s="33" t="s">
        <v>712</v>
      </c>
      <c r="F5" s="33" t="s">
        <v>713</v>
      </c>
    </row>
    <row r="6" spans="1:6">
      <c r="A6" s="33" t="s">
        <v>1935</v>
      </c>
      <c r="B6" s="33" t="s">
        <v>717</v>
      </c>
      <c r="C6" s="33">
        <v>1</v>
      </c>
      <c r="D6" s="33" t="s">
        <v>719</v>
      </c>
      <c r="E6" s="33" t="s">
        <v>712</v>
      </c>
      <c r="F6" s="33" t="s">
        <v>713</v>
      </c>
    </row>
    <row r="7" spans="1:6">
      <c r="A7" s="33" t="s">
        <v>720</v>
      </c>
      <c r="B7" s="33" t="s">
        <v>721</v>
      </c>
      <c r="C7" s="33">
        <v>1</v>
      </c>
      <c r="D7" s="33" t="s">
        <v>722</v>
      </c>
      <c r="E7" s="33" t="s">
        <v>712</v>
      </c>
      <c r="F7" s="33" t="s">
        <v>713</v>
      </c>
    </row>
    <row r="8" spans="1:6">
      <c r="A8" s="33" t="s">
        <v>723</v>
      </c>
      <c r="B8" s="33" t="s">
        <v>724</v>
      </c>
      <c r="C8" s="33">
        <v>1</v>
      </c>
      <c r="D8" s="33" t="s">
        <v>725</v>
      </c>
      <c r="E8" s="33" t="s">
        <v>712</v>
      </c>
      <c r="F8" s="33" t="s">
        <v>713</v>
      </c>
    </row>
    <row r="9" spans="1:6">
      <c r="A9" s="33" t="s">
        <v>1935</v>
      </c>
      <c r="B9" s="33" t="s">
        <v>726</v>
      </c>
      <c r="C9" s="33">
        <v>1</v>
      </c>
      <c r="D9" s="33" t="s">
        <v>727</v>
      </c>
      <c r="E9" s="33" t="s">
        <v>712</v>
      </c>
      <c r="F9" s="33" t="s">
        <v>713</v>
      </c>
    </row>
    <row r="10" spans="1:6">
      <c r="A10" s="33" t="s">
        <v>1935</v>
      </c>
      <c r="B10" s="33" t="s">
        <v>728</v>
      </c>
      <c r="C10" s="33">
        <v>1</v>
      </c>
      <c r="D10" s="33" t="s">
        <v>729</v>
      </c>
      <c r="E10" s="33" t="s">
        <v>712</v>
      </c>
      <c r="F10" s="33" t="s">
        <v>713</v>
      </c>
    </row>
    <row r="11" spans="1:6">
      <c r="A11" s="33" t="s">
        <v>356</v>
      </c>
      <c r="B11" s="33" t="s">
        <v>730</v>
      </c>
      <c r="C11" s="33">
        <v>1</v>
      </c>
      <c r="D11" s="33" t="s">
        <v>731</v>
      </c>
      <c r="E11" s="33" t="s">
        <v>712</v>
      </c>
      <c r="F11" s="33" t="s">
        <v>713</v>
      </c>
    </row>
    <row r="12" spans="1:6">
      <c r="A12" s="33" t="s">
        <v>732</v>
      </c>
      <c r="B12" s="33" t="s">
        <v>733</v>
      </c>
      <c r="C12" s="33">
        <v>1</v>
      </c>
      <c r="D12" s="33" t="s">
        <v>734</v>
      </c>
      <c r="E12" s="33" t="s">
        <v>712</v>
      </c>
      <c r="F12" s="33" t="s">
        <v>713</v>
      </c>
    </row>
    <row r="13" spans="1:6">
      <c r="A13" s="33" t="s">
        <v>735</v>
      </c>
      <c r="B13" s="33" t="s">
        <v>736</v>
      </c>
      <c r="C13" s="33">
        <v>2</v>
      </c>
      <c r="D13" s="33" t="s">
        <v>737</v>
      </c>
      <c r="E13" s="33" t="s">
        <v>712</v>
      </c>
      <c r="F13" s="33" t="s">
        <v>713</v>
      </c>
    </row>
    <row r="14" spans="1:6">
      <c r="A14" s="33" t="s">
        <v>235</v>
      </c>
      <c r="B14" s="33" t="s">
        <v>1947</v>
      </c>
      <c r="C14" s="33">
        <v>1</v>
      </c>
      <c r="D14" s="33" t="s">
        <v>765</v>
      </c>
      <c r="E14" s="33" t="s">
        <v>712</v>
      </c>
      <c r="F14" s="33" t="s">
        <v>713</v>
      </c>
    </row>
    <row r="15" spans="1:6">
      <c r="A15" s="33" t="s">
        <v>738</v>
      </c>
      <c r="B15" s="33" t="s">
        <v>1936</v>
      </c>
      <c r="C15" s="33">
        <v>1</v>
      </c>
      <c r="D15" s="33" t="s">
        <v>766</v>
      </c>
      <c r="E15" s="33" t="s">
        <v>712</v>
      </c>
      <c r="F15" s="33" t="s">
        <v>713</v>
      </c>
    </row>
    <row r="16" spans="1:6">
      <c r="A16" s="33" t="s">
        <v>738</v>
      </c>
      <c r="B16" s="33" t="s">
        <v>739</v>
      </c>
      <c r="C16" s="33">
        <v>1</v>
      </c>
      <c r="D16" s="33" t="s">
        <v>740</v>
      </c>
      <c r="E16" s="33" t="s">
        <v>712</v>
      </c>
      <c r="F16" s="33" t="s">
        <v>713</v>
      </c>
    </row>
    <row r="17" spans="1:6">
      <c r="A17" s="33" t="s">
        <v>741</v>
      </c>
      <c r="B17" s="33" t="s">
        <v>742</v>
      </c>
      <c r="C17" s="33">
        <v>1</v>
      </c>
      <c r="D17" s="33" t="s">
        <v>743</v>
      </c>
      <c r="E17" s="33" t="s">
        <v>712</v>
      </c>
      <c r="F17" s="33" t="s">
        <v>713</v>
      </c>
    </row>
    <row r="18" spans="1:6">
      <c r="A18" s="33" t="s">
        <v>741</v>
      </c>
      <c r="B18" s="33" t="s">
        <v>744</v>
      </c>
      <c r="C18" s="33">
        <v>1</v>
      </c>
      <c r="D18" s="33" t="s">
        <v>745</v>
      </c>
      <c r="E18" s="33" t="s">
        <v>712</v>
      </c>
      <c r="F18" s="33" t="s">
        <v>713</v>
      </c>
    </row>
    <row r="19" spans="1:6">
      <c r="A19" s="33" t="s">
        <v>738</v>
      </c>
      <c r="B19" s="35" t="s">
        <v>746</v>
      </c>
      <c r="C19" s="34">
        <v>1</v>
      </c>
      <c r="D19" s="33" t="s">
        <v>747</v>
      </c>
      <c r="E19" s="33" t="s">
        <v>712</v>
      </c>
      <c r="F19" s="33" t="s">
        <v>713</v>
      </c>
    </row>
    <row r="20" spans="1:6">
      <c r="A20" s="33" t="s">
        <v>748</v>
      </c>
      <c r="B20" s="35" t="s">
        <v>1948</v>
      </c>
      <c r="C20" s="34">
        <v>1</v>
      </c>
      <c r="D20" s="33" t="s">
        <v>749</v>
      </c>
      <c r="E20" s="33" t="s">
        <v>712</v>
      </c>
      <c r="F20" s="33" t="s">
        <v>713</v>
      </c>
    </row>
    <row r="21" spans="1:6">
      <c r="A21" s="33" t="s">
        <v>750</v>
      </c>
      <c r="B21" s="35" t="s">
        <v>751</v>
      </c>
      <c r="C21" s="34">
        <v>1</v>
      </c>
      <c r="D21" s="33" t="s">
        <v>752</v>
      </c>
      <c r="E21" s="33" t="s">
        <v>712</v>
      </c>
      <c r="F21" s="33" t="s">
        <v>713</v>
      </c>
    </row>
    <row r="22" spans="1:6">
      <c r="A22" s="33" t="s">
        <v>738</v>
      </c>
      <c r="B22" s="35" t="s">
        <v>753</v>
      </c>
      <c r="C22" s="34">
        <v>1</v>
      </c>
      <c r="D22" s="33" t="s">
        <v>754</v>
      </c>
      <c r="E22" s="33" t="s">
        <v>712</v>
      </c>
      <c r="F22" s="33" t="s">
        <v>713</v>
      </c>
    </row>
    <row r="23" spans="1:6">
      <c r="A23" s="33" t="s">
        <v>720</v>
      </c>
      <c r="B23" s="35" t="s">
        <v>755</v>
      </c>
      <c r="C23" s="34">
        <v>1</v>
      </c>
      <c r="D23" s="33" t="s">
        <v>756</v>
      </c>
      <c r="E23" s="33" t="s">
        <v>712</v>
      </c>
      <c r="F23" s="33" t="s">
        <v>713</v>
      </c>
    </row>
    <row r="24" spans="1:6">
      <c r="A24" s="33" t="s">
        <v>757</v>
      </c>
      <c r="B24" s="35" t="s">
        <v>758</v>
      </c>
      <c r="C24" s="34">
        <v>1</v>
      </c>
      <c r="D24" s="33" t="s">
        <v>759</v>
      </c>
      <c r="E24" s="33" t="s">
        <v>712</v>
      </c>
      <c r="F24" s="33" t="s">
        <v>713</v>
      </c>
    </row>
    <row r="25" spans="1:6">
      <c r="A25" s="33" t="s">
        <v>760</v>
      </c>
      <c r="B25" s="35" t="s">
        <v>761</v>
      </c>
      <c r="C25" s="34">
        <v>1</v>
      </c>
      <c r="D25" s="33" t="s">
        <v>762</v>
      </c>
      <c r="E25" s="33" t="s">
        <v>712</v>
      </c>
      <c r="F25" s="33" t="s">
        <v>713</v>
      </c>
    </row>
    <row r="26" spans="1:6">
      <c r="A26" s="33" t="s">
        <v>738</v>
      </c>
      <c r="B26" s="36" t="s">
        <v>1937</v>
      </c>
      <c r="C26" s="33">
        <v>1</v>
      </c>
      <c r="D26" s="33" t="s">
        <v>1938</v>
      </c>
      <c r="E26" s="33" t="s">
        <v>712</v>
      </c>
      <c r="F26" s="33" t="s">
        <v>713</v>
      </c>
    </row>
    <row r="27" spans="1:6">
      <c r="A27" s="37" t="s">
        <v>1939</v>
      </c>
      <c r="B27" s="38" t="s">
        <v>1949</v>
      </c>
      <c r="C27" s="37">
        <v>1</v>
      </c>
      <c r="D27" s="37" t="s">
        <v>1940</v>
      </c>
      <c r="E27" s="37" t="s">
        <v>712</v>
      </c>
      <c r="F27" s="37" t="s">
        <v>713</v>
      </c>
    </row>
    <row r="28" spans="1:6">
      <c r="A28" s="33" t="s">
        <v>757</v>
      </c>
      <c r="B28" s="35" t="s">
        <v>1941</v>
      </c>
      <c r="C28" s="33">
        <v>1</v>
      </c>
      <c r="D28" s="33" t="s">
        <v>1942</v>
      </c>
      <c r="E28" s="33" t="s">
        <v>712</v>
      </c>
      <c r="F28" s="33" t="s">
        <v>713</v>
      </c>
    </row>
    <row r="29" spans="1:6">
      <c r="A29" s="33" t="s">
        <v>757</v>
      </c>
      <c r="B29" s="35" t="s">
        <v>1943</v>
      </c>
      <c r="C29" s="33">
        <v>1</v>
      </c>
      <c r="D29" s="33" t="s">
        <v>1944</v>
      </c>
      <c r="E29" s="33" t="s">
        <v>712</v>
      </c>
      <c r="F29" s="33" t="s">
        <v>713</v>
      </c>
    </row>
    <row r="30" spans="1:6">
      <c r="A30" s="33" t="s">
        <v>853</v>
      </c>
      <c r="B30" s="35" t="s">
        <v>1950</v>
      </c>
      <c r="C30" s="33">
        <v>1</v>
      </c>
      <c r="D30" s="33" t="s">
        <v>1951</v>
      </c>
      <c r="E30" s="33" t="s">
        <v>712</v>
      </c>
      <c r="F30" s="33" t="s">
        <v>713</v>
      </c>
    </row>
    <row r="31" spans="1:6">
      <c r="A31" s="33" t="s">
        <v>1952</v>
      </c>
      <c r="B31" s="33" t="s">
        <v>1953</v>
      </c>
      <c r="C31" s="33">
        <v>2</v>
      </c>
      <c r="D31" s="33" t="s">
        <v>1954</v>
      </c>
      <c r="E31" s="33" t="s">
        <v>712</v>
      </c>
      <c r="F31" s="33" t="s">
        <v>713</v>
      </c>
    </row>
    <row r="32" spans="1:6">
      <c r="A32" s="33" t="s">
        <v>738</v>
      </c>
      <c r="B32" s="35" t="s">
        <v>1955</v>
      </c>
      <c r="C32" s="33">
        <v>1</v>
      </c>
      <c r="D32" s="33" t="s">
        <v>1956</v>
      </c>
      <c r="E32" s="33" t="s">
        <v>712</v>
      </c>
      <c r="F32" s="33" t="s">
        <v>713</v>
      </c>
    </row>
    <row r="33" spans="1:6">
      <c r="A33" s="34" t="s">
        <v>738</v>
      </c>
      <c r="B33" s="34" t="s">
        <v>1957</v>
      </c>
      <c r="C33" s="34">
        <v>1</v>
      </c>
      <c r="D33" s="33" t="s">
        <v>1958</v>
      </c>
      <c r="E33" s="33" t="s">
        <v>712</v>
      </c>
      <c r="F33" s="33" t="s">
        <v>713</v>
      </c>
    </row>
    <row r="34" spans="1:6">
      <c r="A34" s="333" t="s">
        <v>356</v>
      </c>
      <c r="B34" s="333" t="s">
        <v>1916</v>
      </c>
      <c r="C34" s="33">
        <v>1</v>
      </c>
      <c r="D34" s="33" t="s">
        <v>1959</v>
      </c>
      <c r="E34" s="33" t="s">
        <v>712</v>
      </c>
      <c r="F34" s="33" t="s">
        <v>713</v>
      </c>
    </row>
    <row r="35" spans="1:6">
      <c r="A35" s="319" t="s">
        <v>1960</v>
      </c>
      <c r="B35" s="319" t="s">
        <v>1961</v>
      </c>
      <c r="C35" s="319">
        <v>1</v>
      </c>
      <c r="D35" s="319" t="s">
        <v>1962</v>
      </c>
      <c r="E35" s="319" t="s">
        <v>712</v>
      </c>
      <c r="F35" s="319" t="s">
        <v>713</v>
      </c>
    </row>
    <row r="36" spans="1:6">
      <c r="A36" s="319" t="s">
        <v>388</v>
      </c>
      <c r="B36" s="319" t="s">
        <v>1963</v>
      </c>
      <c r="C36" s="319">
        <v>1</v>
      </c>
      <c r="D36" s="319" t="s">
        <v>1964</v>
      </c>
      <c r="E36" s="319" t="s">
        <v>712</v>
      </c>
      <c r="F36" s="319" t="s">
        <v>713</v>
      </c>
    </row>
    <row r="37" spans="1:6">
      <c r="A37" s="319" t="s">
        <v>738</v>
      </c>
      <c r="B37" s="319" t="s">
        <v>1965</v>
      </c>
      <c r="C37" s="319">
        <v>4</v>
      </c>
      <c r="D37" s="319" t="s">
        <v>1966</v>
      </c>
      <c r="E37" s="319" t="s">
        <v>712</v>
      </c>
      <c r="F37" s="319" t="s">
        <v>713</v>
      </c>
    </row>
    <row r="38" spans="1:6">
      <c r="A38" s="319" t="s">
        <v>1967</v>
      </c>
      <c r="B38" s="319" t="s">
        <v>1968</v>
      </c>
      <c r="C38" s="319">
        <v>1</v>
      </c>
      <c r="D38" s="319" t="s">
        <v>1969</v>
      </c>
      <c r="E38" s="319" t="s">
        <v>712</v>
      </c>
      <c r="F38" s="319" t="s">
        <v>713</v>
      </c>
    </row>
    <row r="39" spans="1:6">
      <c r="A39" s="319" t="s">
        <v>1970</v>
      </c>
      <c r="B39" s="319" t="s">
        <v>1971</v>
      </c>
      <c r="C39" s="319">
        <v>1</v>
      </c>
      <c r="D39" s="319" t="s">
        <v>1972</v>
      </c>
      <c r="E39" s="319" t="s">
        <v>712</v>
      </c>
      <c r="F39" s="319" t="s">
        <v>713</v>
      </c>
    </row>
    <row r="40" spans="1:6">
      <c r="A40" s="319" t="s">
        <v>1970</v>
      </c>
      <c r="B40" s="319" t="s">
        <v>1973</v>
      </c>
      <c r="C40" s="319">
        <v>1</v>
      </c>
      <c r="D40" s="319" t="s">
        <v>1974</v>
      </c>
      <c r="E40" s="319" t="s">
        <v>712</v>
      </c>
      <c r="F40" s="319" t="s">
        <v>713</v>
      </c>
    </row>
    <row r="41" spans="1:6">
      <c r="A41" s="319" t="s">
        <v>1970</v>
      </c>
      <c r="B41" s="319" t="s">
        <v>1973</v>
      </c>
      <c r="C41" s="319">
        <v>1</v>
      </c>
      <c r="D41" s="319" t="s">
        <v>1975</v>
      </c>
      <c r="E41" s="319" t="s">
        <v>712</v>
      </c>
      <c r="F41" s="319" t="s">
        <v>713</v>
      </c>
    </row>
    <row r="42" spans="1:6">
      <c r="A42" s="319" t="s">
        <v>1967</v>
      </c>
      <c r="B42" s="319" t="s">
        <v>1976</v>
      </c>
      <c r="C42" s="319">
        <v>1</v>
      </c>
      <c r="D42" s="319" t="s">
        <v>1977</v>
      </c>
      <c r="E42" s="319" t="s">
        <v>712</v>
      </c>
      <c r="F42" s="319" t="s">
        <v>713</v>
      </c>
    </row>
    <row r="43" spans="1:6">
      <c r="A43" s="319" t="s">
        <v>1978</v>
      </c>
      <c r="B43" s="319" t="s">
        <v>1979</v>
      </c>
      <c r="C43" s="319">
        <v>1</v>
      </c>
      <c r="D43" s="319" t="s">
        <v>1980</v>
      </c>
      <c r="E43" s="319" t="s">
        <v>712</v>
      </c>
      <c r="F43" s="319" t="s">
        <v>713</v>
      </c>
    </row>
    <row r="44" spans="1:6">
      <c r="A44" s="319" t="s">
        <v>1978</v>
      </c>
      <c r="B44" s="319" t="s">
        <v>1981</v>
      </c>
      <c r="C44" s="319">
        <v>1</v>
      </c>
      <c r="D44" s="319" t="s">
        <v>1982</v>
      </c>
      <c r="E44" s="319" t="s">
        <v>712</v>
      </c>
      <c r="F44" s="319" t="s">
        <v>713</v>
      </c>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40FA-4530-4DC7-9E75-7ED9C381837A}">
  <dimension ref="A1:B71"/>
  <sheetViews>
    <sheetView workbookViewId="0">
      <selection activeCell="D38" sqref="D38:E39"/>
    </sheetView>
  </sheetViews>
  <sheetFormatPr baseColWidth="10" defaultRowHeight="14.4"/>
  <cols>
    <col min="2" max="2" width="129.21875" bestFit="1" customWidth="1"/>
  </cols>
  <sheetData>
    <row r="1" spans="1:2" ht="58.2" customHeight="1">
      <c r="A1" s="327" t="s">
        <v>66</v>
      </c>
      <c r="B1" s="328"/>
    </row>
    <row r="2" spans="1:2">
      <c r="A2" t="s">
        <v>0</v>
      </c>
      <c r="B2" t="s">
        <v>1</v>
      </c>
    </row>
    <row r="3" spans="1:2">
      <c r="A3" t="s">
        <v>2</v>
      </c>
      <c r="B3" t="s">
        <v>3</v>
      </c>
    </row>
    <row r="4" spans="1:2">
      <c r="A4" t="s">
        <v>4</v>
      </c>
      <c r="B4" t="s">
        <v>5</v>
      </c>
    </row>
    <row r="5" spans="1:2">
      <c r="A5" t="s">
        <v>6</v>
      </c>
      <c r="B5" t="s">
        <v>7</v>
      </c>
    </row>
    <row r="6" spans="1:2">
      <c r="A6" t="s">
        <v>8</v>
      </c>
      <c r="B6" t="s">
        <v>9</v>
      </c>
    </row>
    <row r="7" spans="1:2">
      <c r="A7" t="s">
        <v>10</v>
      </c>
      <c r="B7" t="s">
        <v>11</v>
      </c>
    </row>
    <row r="8" spans="1:2">
      <c r="A8" t="s">
        <v>12</v>
      </c>
      <c r="B8" t="s">
        <v>13</v>
      </c>
    </row>
    <row r="9" spans="1:2">
      <c r="A9" t="s">
        <v>14</v>
      </c>
      <c r="B9" t="s">
        <v>15</v>
      </c>
    </row>
    <row r="10" spans="1:2">
      <c r="A10" t="s">
        <v>16</v>
      </c>
      <c r="B10" t="s">
        <v>17</v>
      </c>
    </row>
    <row r="11" spans="1:2">
      <c r="A11" t="s">
        <v>18</v>
      </c>
      <c r="B11" t="s">
        <v>19</v>
      </c>
    </row>
    <row r="12" spans="1:2">
      <c r="A12" t="s">
        <v>20</v>
      </c>
      <c r="B12" t="s">
        <v>21</v>
      </c>
    </row>
    <row r="13" spans="1:2">
      <c r="A13" t="s">
        <v>22</v>
      </c>
      <c r="B13" t="s">
        <v>23</v>
      </c>
    </row>
    <row r="14" spans="1:2">
      <c r="A14" t="s">
        <v>24</v>
      </c>
      <c r="B14" t="s">
        <v>25</v>
      </c>
    </row>
    <row r="15" spans="1:2">
      <c r="A15" t="s">
        <v>26</v>
      </c>
      <c r="B15" t="s">
        <v>27</v>
      </c>
    </row>
    <row r="16" spans="1:2">
      <c r="A16" t="s">
        <v>28</v>
      </c>
      <c r="B16" t="s">
        <v>29</v>
      </c>
    </row>
    <row r="17" spans="1:2">
      <c r="A17" t="s">
        <v>30</v>
      </c>
      <c r="B17" t="s">
        <v>31</v>
      </c>
    </row>
    <row r="18" spans="1:2">
      <c r="A18" t="s">
        <v>32</v>
      </c>
      <c r="B18" t="s">
        <v>33</v>
      </c>
    </row>
    <row r="19" spans="1:2">
      <c r="A19" t="s">
        <v>34</v>
      </c>
      <c r="B19" t="s">
        <v>35</v>
      </c>
    </row>
    <row r="20" spans="1:2">
      <c r="A20" t="s">
        <v>36</v>
      </c>
      <c r="B20" t="s">
        <v>37</v>
      </c>
    </row>
    <row r="21" spans="1:2">
      <c r="A21" t="s">
        <v>38</v>
      </c>
      <c r="B21" t="s">
        <v>39</v>
      </c>
    </row>
    <row r="22" spans="1:2">
      <c r="A22" t="s">
        <v>40</v>
      </c>
      <c r="B22" t="s">
        <v>41</v>
      </c>
    </row>
    <row r="23" spans="1:2">
      <c r="A23" t="s">
        <v>42</v>
      </c>
      <c r="B23" t="s">
        <v>43</v>
      </c>
    </row>
    <row r="24" spans="1:2">
      <c r="A24" t="s">
        <v>44</v>
      </c>
      <c r="B24" t="s">
        <v>45</v>
      </c>
    </row>
    <row r="25" spans="1:2">
      <c r="A25" t="s">
        <v>46</v>
      </c>
      <c r="B25" t="s">
        <v>47</v>
      </c>
    </row>
    <row r="26" spans="1:2">
      <c r="A26" t="s">
        <v>48</v>
      </c>
      <c r="B26" t="s">
        <v>49</v>
      </c>
    </row>
    <row r="27" spans="1:2">
      <c r="A27" t="s">
        <v>50</v>
      </c>
      <c r="B27" t="s">
        <v>51</v>
      </c>
    </row>
    <row r="28" spans="1:2">
      <c r="A28" t="s">
        <v>52</v>
      </c>
      <c r="B28" t="s">
        <v>53</v>
      </c>
    </row>
    <row r="29" spans="1:2">
      <c r="A29" t="s">
        <v>54</v>
      </c>
      <c r="B29" t="s">
        <v>55</v>
      </c>
    </row>
    <row r="30" spans="1:2">
      <c r="A30" t="s">
        <v>56</v>
      </c>
      <c r="B30" t="s">
        <v>57</v>
      </c>
    </row>
    <row r="31" spans="1:2">
      <c r="A31" t="s">
        <v>58</v>
      </c>
      <c r="B31" t="s">
        <v>59</v>
      </c>
    </row>
    <row r="32" spans="1:2">
      <c r="A32" t="s">
        <v>60</v>
      </c>
      <c r="B32" t="s">
        <v>61</v>
      </c>
    </row>
    <row r="33" spans="1:2">
      <c r="A33" t="s">
        <v>60</v>
      </c>
      <c r="B33" t="s">
        <v>62</v>
      </c>
    </row>
    <row r="34" spans="1:2">
      <c r="A34" t="s">
        <v>60</v>
      </c>
      <c r="B34" t="s">
        <v>63</v>
      </c>
    </row>
    <row r="35" spans="1:2" ht="15" customHeight="1">
      <c r="A35" t="s">
        <v>60</v>
      </c>
      <c r="B35" t="s">
        <v>64</v>
      </c>
    </row>
    <row r="36" spans="1:2">
      <c r="A36" t="s">
        <v>60</v>
      </c>
      <c r="B36" t="s">
        <v>65</v>
      </c>
    </row>
    <row r="37" spans="1:2">
      <c r="A37" t="s">
        <v>67</v>
      </c>
      <c r="B37" t="s">
        <v>68</v>
      </c>
    </row>
    <row r="38" spans="1:2">
      <c r="A38" t="s">
        <v>69</v>
      </c>
      <c r="B38" t="s">
        <v>70</v>
      </c>
    </row>
    <row r="39" spans="1:2">
      <c r="A39" t="s">
        <v>71</v>
      </c>
      <c r="B39" t="s">
        <v>72</v>
      </c>
    </row>
    <row r="40" spans="1:2">
      <c r="A40" t="s">
        <v>73</v>
      </c>
      <c r="B40" t="s">
        <v>74</v>
      </c>
    </row>
    <row r="41" spans="1:2">
      <c r="A41" t="s">
        <v>75</v>
      </c>
      <c r="B41" t="s">
        <v>76</v>
      </c>
    </row>
    <row r="42" spans="1:2">
      <c r="A42" t="s">
        <v>77</v>
      </c>
      <c r="B42" t="s">
        <v>78</v>
      </c>
    </row>
    <row r="43" spans="1:2">
      <c r="A43" t="s">
        <v>79</v>
      </c>
      <c r="B43" t="s">
        <v>80</v>
      </c>
    </row>
    <row r="44" spans="1:2">
      <c r="A44" t="s">
        <v>81</v>
      </c>
      <c r="B44" t="s">
        <v>82</v>
      </c>
    </row>
    <row r="45" spans="1:2">
      <c r="A45" t="s">
        <v>83</v>
      </c>
      <c r="B45" t="s">
        <v>84</v>
      </c>
    </row>
    <row r="46" spans="1:2">
      <c r="A46" t="s">
        <v>85</v>
      </c>
      <c r="B46" t="s">
        <v>86</v>
      </c>
    </row>
    <row r="47" spans="1:2">
      <c r="A47" t="s">
        <v>87</v>
      </c>
      <c r="B47" t="s">
        <v>88</v>
      </c>
    </row>
    <row r="48" spans="1:2">
      <c r="A48" t="s">
        <v>89</v>
      </c>
      <c r="B48" t="s">
        <v>90</v>
      </c>
    </row>
    <row r="49" spans="1:2">
      <c r="A49" t="s">
        <v>91</v>
      </c>
      <c r="B49" t="s">
        <v>92</v>
      </c>
    </row>
    <row r="50" spans="1:2">
      <c r="A50" t="s">
        <v>93</v>
      </c>
      <c r="B50" t="s">
        <v>94</v>
      </c>
    </row>
    <row r="51" spans="1:2">
      <c r="A51" t="s">
        <v>95</v>
      </c>
      <c r="B51" t="s">
        <v>96</v>
      </c>
    </row>
    <row r="52" spans="1:2">
      <c r="A52" t="s">
        <v>97</v>
      </c>
      <c r="B52" t="s">
        <v>98</v>
      </c>
    </row>
    <row r="53" spans="1:2">
      <c r="A53" t="s">
        <v>99</v>
      </c>
      <c r="B53" t="s">
        <v>100</v>
      </c>
    </row>
    <row r="54" spans="1:2">
      <c r="A54" t="s">
        <v>101</v>
      </c>
      <c r="B54" t="s">
        <v>102</v>
      </c>
    </row>
    <row r="55" spans="1:2">
      <c r="A55" t="s">
        <v>103</v>
      </c>
      <c r="B55" t="s">
        <v>104</v>
      </c>
    </row>
    <row r="56" spans="1:2">
      <c r="A56" t="s">
        <v>105</v>
      </c>
      <c r="B56" t="s">
        <v>106</v>
      </c>
    </row>
    <row r="57" spans="1:2">
      <c r="A57" t="s">
        <v>107</v>
      </c>
      <c r="B57" t="s">
        <v>108</v>
      </c>
    </row>
    <row r="58" spans="1:2">
      <c r="A58" t="s">
        <v>109</v>
      </c>
      <c r="B58" t="s">
        <v>110</v>
      </c>
    </row>
    <row r="59" spans="1:2">
      <c r="A59" t="s">
        <v>111</v>
      </c>
      <c r="B59" t="s">
        <v>112</v>
      </c>
    </row>
    <row r="60" spans="1:2">
      <c r="A60" t="s">
        <v>113</v>
      </c>
      <c r="B60" t="s">
        <v>114</v>
      </c>
    </row>
    <row r="61" spans="1:2">
      <c r="A61" t="s">
        <v>115</v>
      </c>
      <c r="B61" t="s">
        <v>116</v>
      </c>
    </row>
    <row r="62" spans="1:2">
      <c r="A62" t="s">
        <v>117</v>
      </c>
      <c r="B62" t="s">
        <v>118</v>
      </c>
    </row>
    <row r="63" spans="1:2">
      <c r="A63" t="s">
        <v>119</v>
      </c>
      <c r="B63" t="s">
        <v>120</v>
      </c>
    </row>
    <row r="64" spans="1:2">
      <c r="A64" t="s">
        <v>121</v>
      </c>
      <c r="B64" t="s">
        <v>122</v>
      </c>
    </row>
    <row r="65" spans="1:2">
      <c r="A65" t="s">
        <v>123</v>
      </c>
      <c r="B65" t="s">
        <v>124</v>
      </c>
    </row>
    <row r="66" spans="1:2">
      <c r="A66" t="s">
        <v>125</v>
      </c>
      <c r="B66" t="s">
        <v>126</v>
      </c>
    </row>
    <row r="67" spans="1:2">
      <c r="A67" t="s">
        <v>60</v>
      </c>
      <c r="B67" t="s">
        <v>127</v>
      </c>
    </row>
    <row r="68" spans="1:2">
      <c r="A68" t="s">
        <v>60</v>
      </c>
      <c r="B68" t="s">
        <v>128</v>
      </c>
    </row>
    <row r="69" spans="1:2">
      <c r="A69" t="s">
        <v>60</v>
      </c>
      <c r="B69" t="s">
        <v>129</v>
      </c>
    </row>
    <row r="70" spans="1:2">
      <c r="A70" t="s">
        <v>60</v>
      </c>
      <c r="B70" t="s">
        <v>130</v>
      </c>
    </row>
    <row r="71" spans="1:2">
      <c r="A71" t="s">
        <v>60</v>
      </c>
      <c r="B71" t="s">
        <v>131</v>
      </c>
    </row>
  </sheetData>
  <mergeCells count="1">
    <mergeCell ref="A1:B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82BA-4D2D-4D2F-99F1-DB3AA32AC17B}">
  <dimension ref="A1:E223"/>
  <sheetViews>
    <sheetView workbookViewId="0">
      <selection activeCell="B16" sqref="B16"/>
    </sheetView>
  </sheetViews>
  <sheetFormatPr baseColWidth="10" defaultColWidth="11.44140625" defaultRowHeight="14.4"/>
  <cols>
    <col min="1" max="1" width="29.6640625" style="9" bestFit="1" customWidth="1"/>
    <col min="2" max="2" width="85.6640625" style="9" bestFit="1" customWidth="1"/>
    <col min="3" max="3" width="9.21875" style="9" bestFit="1" customWidth="1"/>
    <col min="4" max="4" width="14" style="9" bestFit="1" customWidth="1"/>
    <col min="5" max="256" width="11.44140625" style="9"/>
    <col min="257" max="257" width="29.6640625" style="9" bestFit="1" customWidth="1"/>
    <col min="258" max="258" width="85.6640625" style="9" bestFit="1" customWidth="1"/>
    <col min="259" max="259" width="9.21875" style="9" bestFit="1" customWidth="1"/>
    <col min="260" max="260" width="14" style="9" bestFit="1" customWidth="1"/>
    <col min="261" max="512" width="11.44140625" style="9"/>
    <col min="513" max="513" width="29.6640625" style="9" bestFit="1" customWidth="1"/>
    <col min="514" max="514" width="85.6640625" style="9" bestFit="1" customWidth="1"/>
    <col min="515" max="515" width="9.21875" style="9" bestFit="1" customWidth="1"/>
    <col min="516" max="516" width="14" style="9" bestFit="1" customWidth="1"/>
    <col min="517" max="768" width="11.44140625" style="9"/>
    <col min="769" max="769" width="29.6640625" style="9" bestFit="1" customWidth="1"/>
    <col min="770" max="770" width="85.6640625" style="9" bestFit="1" customWidth="1"/>
    <col min="771" max="771" width="9.21875" style="9" bestFit="1" customWidth="1"/>
    <col min="772" max="772" width="14" style="9" bestFit="1" customWidth="1"/>
    <col min="773" max="1024" width="11.44140625" style="9"/>
    <col min="1025" max="1025" width="29.6640625" style="9" bestFit="1" customWidth="1"/>
    <col min="1026" max="1026" width="85.6640625" style="9" bestFit="1" customWidth="1"/>
    <col min="1027" max="1027" width="9.21875" style="9" bestFit="1" customWidth="1"/>
    <col min="1028" max="1028" width="14" style="9" bestFit="1" customWidth="1"/>
    <col min="1029" max="1280" width="11.44140625" style="9"/>
    <col min="1281" max="1281" width="29.6640625" style="9" bestFit="1" customWidth="1"/>
    <col min="1282" max="1282" width="85.6640625" style="9" bestFit="1" customWidth="1"/>
    <col min="1283" max="1283" width="9.21875" style="9" bestFit="1" customWidth="1"/>
    <col min="1284" max="1284" width="14" style="9" bestFit="1" customWidth="1"/>
    <col min="1285" max="1536" width="11.44140625" style="9"/>
    <col min="1537" max="1537" width="29.6640625" style="9" bestFit="1" customWidth="1"/>
    <col min="1538" max="1538" width="85.6640625" style="9" bestFit="1" customWidth="1"/>
    <col min="1539" max="1539" width="9.21875" style="9" bestFit="1" customWidth="1"/>
    <col min="1540" max="1540" width="14" style="9" bestFit="1" customWidth="1"/>
    <col min="1541" max="1792" width="11.44140625" style="9"/>
    <col min="1793" max="1793" width="29.6640625" style="9" bestFit="1" customWidth="1"/>
    <col min="1794" max="1794" width="85.6640625" style="9" bestFit="1" customWidth="1"/>
    <col min="1795" max="1795" width="9.21875" style="9" bestFit="1" customWidth="1"/>
    <col min="1796" max="1796" width="14" style="9" bestFit="1" customWidth="1"/>
    <col min="1797" max="2048" width="11.44140625" style="9"/>
    <col min="2049" max="2049" width="29.6640625" style="9" bestFit="1" customWidth="1"/>
    <col min="2050" max="2050" width="85.6640625" style="9" bestFit="1" customWidth="1"/>
    <col min="2051" max="2051" width="9.21875" style="9" bestFit="1" customWidth="1"/>
    <col min="2052" max="2052" width="14" style="9" bestFit="1" customWidth="1"/>
    <col min="2053" max="2304" width="11.44140625" style="9"/>
    <col min="2305" max="2305" width="29.6640625" style="9" bestFit="1" customWidth="1"/>
    <col min="2306" max="2306" width="85.6640625" style="9" bestFit="1" customWidth="1"/>
    <col min="2307" max="2307" width="9.21875" style="9" bestFit="1" customWidth="1"/>
    <col min="2308" max="2308" width="14" style="9" bestFit="1" customWidth="1"/>
    <col min="2309" max="2560" width="11.44140625" style="9"/>
    <col min="2561" max="2561" width="29.6640625" style="9" bestFit="1" customWidth="1"/>
    <col min="2562" max="2562" width="85.6640625" style="9" bestFit="1" customWidth="1"/>
    <col min="2563" max="2563" width="9.21875" style="9" bestFit="1" customWidth="1"/>
    <col min="2564" max="2564" width="14" style="9" bestFit="1" customWidth="1"/>
    <col min="2565" max="2816" width="11.44140625" style="9"/>
    <col min="2817" max="2817" width="29.6640625" style="9" bestFit="1" customWidth="1"/>
    <col min="2818" max="2818" width="85.6640625" style="9" bestFit="1" customWidth="1"/>
    <col min="2819" max="2819" width="9.21875" style="9" bestFit="1" customWidth="1"/>
    <col min="2820" max="2820" width="14" style="9" bestFit="1" customWidth="1"/>
    <col min="2821" max="3072" width="11.44140625" style="9"/>
    <col min="3073" max="3073" width="29.6640625" style="9" bestFit="1" customWidth="1"/>
    <col min="3074" max="3074" width="85.6640625" style="9" bestFit="1" customWidth="1"/>
    <col min="3075" max="3075" width="9.21875" style="9" bestFit="1" customWidth="1"/>
    <col min="3076" max="3076" width="14" style="9" bestFit="1" customWidth="1"/>
    <col min="3077" max="3328" width="11.44140625" style="9"/>
    <col min="3329" max="3329" width="29.6640625" style="9" bestFit="1" customWidth="1"/>
    <col min="3330" max="3330" width="85.6640625" style="9" bestFit="1" customWidth="1"/>
    <col min="3331" max="3331" width="9.21875" style="9" bestFit="1" customWidth="1"/>
    <col min="3332" max="3332" width="14" style="9" bestFit="1" customWidth="1"/>
    <col min="3333" max="3584" width="11.44140625" style="9"/>
    <col min="3585" max="3585" width="29.6640625" style="9" bestFit="1" customWidth="1"/>
    <col min="3586" max="3586" width="85.6640625" style="9" bestFit="1" customWidth="1"/>
    <col min="3587" max="3587" width="9.21875" style="9" bestFit="1" customWidth="1"/>
    <col min="3588" max="3588" width="14" style="9" bestFit="1" customWidth="1"/>
    <col min="3589" max="3840" width="11.44140625" style="9"/>
    <col min="3841" max="3841" width="29.6640625" style="9" bestFit="1" customWidth="1"/>
    <col min="3842" max="3842" width="85.6640625" style="9" bestFit="1" customWidth="1"/>
    <col min="3843" max="3843" width="9.21875" style="9" bestFit="1" customWidth="1"/>
    <col min="3844" max="3844" width="14" style="9" bestFit="1" customWidth="1"/>
    <col min="3845" max="4096" width="11.44140625" style="9"/>
    <col min="4097" max="4097" width="29.6640625" style="9" bestFit="1" customWidth="1"/>
    <col min="4098" max="4098" width="85.6640625" style="9" bestFit="1" customWidth="1"/>
    <col min="4099" max="4099" width="9.21875" style="9" bestFit="1" customWidth="1"/>
    <col min="4100" max="4100" width="14" style="9" bestFit="1" customWidth="1"/>
    <col min="4101" max="4352" width="11.44140625" style="9"/>
    <col min="4353" max="4353" width="29.6640625" style="9" bestFit="1" customWidth="1"/>
    <col min="4354" max="4354" width="85.6640625" style="9" bestFit="1" customWidth="1"/>
    <col min="4355" max="4355" width="9.21875" style="9" bestFit="1" customWidth="1"/>
    <col min="4356" max="4356" width="14" style="9" bestFit="1" customWidth="1"/>
    <col min="4357" max="4608" width="11.44140625" style="9"/>
    <col min="4609" max="4609" width="29.6640625" style="9" bestFit="1" customWidth="1"/>
    <col min="4610" max="4610" width="85.6640625" style="9" bestFit="1" customWidth="1"/>
    <col min="4611" max="4611" width="9.21875" style="9" bestFit="1" customWidth="1"/>
    <col min="4612" max="4612" width="14" style="9" bestFit="1" customWidth="1"/>
    <col min="4613" max="4864" width="11.44140625" style="9"/>
    <col min="4865" max="4865" width="29.6640625" style="9" bestFit="1" customWidth="1"/>
    <col min="4866" max="4866" width="85.6640625" style="9" bestFit="1" customWidth="1"/>
    <col min="4867" max="4867" width="9.21875" style="9" bestFit="1" customWidth="1"/>
    <col min="4868" max="4868" width="14" style="9" bestFit="1" customWidth="1"/>
    <col min="4869" max="5120" width="11.44140625" style="9"/>
    <col min="5121" max="5121" width="29.6640625" style="9" bestFit="1" customWidth="1"/>
    <col min="5122" max="5122" width="85.6640625" style="9" bestFit="1" customWidth="1"/>
    <col min="5123" max="5123" width="9.21875" style="9" bestFit="1" customWidth="1"/>
    <col min="5124" max="5124" width="14" style="9" bestFit="1" customWidth="1"/>
    <col min="5125" max="5376" width="11.44140625" style="9"/>
    <col min="5377" max="5377" width="29.6640625" style="9" bestFit="1" customWidth="1"/>
    <col min="5378" max="5378" width="85.6640625" style="9" bestFit="1" customWidth="1"/>
    <col min="5379" max="5379" width="9.21875" style="9" bestFit="1" customWidth="1"/>
    <col min="5380" max="5380" width="14" style="9" bestFit="1" customWidth="1"/>
    <col min="5381" max="5632" width="11.44140625" style="9"/>
    <col min="5633" max="5633" width="29.6640625" style="9" bestFit="1" customWidth="1"/>
    <col min="5634" max="5634" width="85.6640625" style="9" bestFit="1" customWidth="1"/>
    <col min="5635" max="5635" width="9.21875" style="9" bestFit="1" customWidth="1"/>
    <col min="5636" max="5636" width="14" style="9" bestFit="1" customWidth="1"/>
    <col min="5637" max="5888" width="11.44140625" style="9"/>
    <col min="5889" max="5889" width="29.6640625" style="9" bestFit="1" customWidth="1"/>
    <col min="5890" max="5890" width="85.6640625" style="9" bestFit="1" customWidth="1"/>
    <col min="5891" max="5891" width="9.21875" style="9" bestFit="1" customWidth="1"/>
    <col min="5892" max="5892" width="14" style="9" bestFit="1" customWidth="1"/>
    <col min="5893" max="6144" width="11.44140625" style="9"/>
    <col min="6145" max="6145" width="29.6640625" style="9" bestFit="1" customWidth="1"/>
    <col min="6146" max="6146" width="85.6640625" style="9" bestFit="1" customWidth="1"/>
    <col min="6147" max="6147" width="9.21875" style="9" bestFit="1" customWidth="1"/>
    <col min="6148" max="6148" width="14" style="9" bestFit="1" customWidth="1"/>
    <col min="6149" max="6400" width="11.44140625" style="9"/>
    <col min="6401" max="6401" width="29.6640625" style="9" bestFit="1" customWidth="1"/>
    <col min="6402" max="6402" width="85.6640625" style="9" bestFit="1" customWidth="1"/>
    <col min="6403" max="6403" width="9.21875" style="9" bestFit="1" customWidth="1"/>
    <col min="6404" max="6404" width="14" style="9" bestFit="1" customWidth="1"/>
    <col min="6405" max="6656" width="11.44140625" style="9"/>
    <col min="6657" max="6657" width="29.6640625" style="9" bestFit="1" customWidth="1"/>
    <col min="6658" max="6658" width="85.6640625" style="9" bestFit="1" customWidth="1"/>
    <col min="6659" max="6659" width="9.21875" style="9" bestFit="1" customWidth="1"/>
    <col min="6660" max="6660" width="14" style="9" bestFit="1" customWidth="1"/>
    <col min="6661" max="6912" width="11.44140625" style="9"/>
    <col min="6913" max="6913" width="29.6640625" style="9" bestFit="1" customWidth="1"/>
    <col min="6914" max="6914" width="85.6640625" style="9" bestFit="1" customWidth="1"/>
    <col min="6915" max="6915" width="9.21875" style="9" bestFit="1" customWidth="1"/>
    <col min="6916" max="6916" width="14" style="9" bestFit="1" customWidth="1"/>
    <col min="6917" max="7168" width="11.44140625" style="9"/>
    <col min="7169" max="7169" width="29.6640625" style="9" bestFit="1" customWidth="1"/>
    <col min="7170" max="7170" width="85.6640625" style="9" bestFit="1" customWidth="1"/>
    <col min="7171" max="7171" width="9.21875" style="9" bestFit="1" customWidth="1"/>
    <col min="7172" max="7172" width="14" style="9" bestFit="1" customWidth="1"/>
    <col min="7173" max="7424" width="11.44140625" style="9"/>
    <col min="7425" max="7425" width="29.6640625" style="9" bestFit="1" customWidth="1"/>
    <col min="7426" max="7426" width="85.6640625" style="9" bestFit="1" customWidth="1"/>
    <col min="7427" max="7427" width="9.21875" style="9" bestFit="1" customWidth="1"/>
    <col min="7428" max="7428" width="14" style="9" bestFit="1" customWidth="1"/>
    <col min="7429" max="7680" width="11.44140625" style="9"/>
    <col min="7681" max="7681" width="29.6640625" style="9" bestFit="1" customWidth="1"/>
    <col min="7682" max="7682" width="85.6640625" style="9" bestFit="1" customWidth="1"/>
    <col min="7683" max="7683" width="9.21875" style="9" bestFit="1" customWidth="1"/>
    <col min="7684" max="7684" width="14" style="9" bestFit="1" customWidth="1"/>
    <col min="7685" max="7936" width="11.44140625" style="9"/>
    <col min="7937" max="7937" width="29.6640625" style="9" bestFit="1" customWidth="1"/>
    <col min="7938" max="7938" width="85.6640625" style="9" bestFit="1" customWidth="1"/>
    <col min="7939" max="7939" width="9.21875" style="9" bestFit="1" customWidth="1"/>
    <col min="7940" max="7940" width="14" style="9" bestFit="1" customWidth="1"/>
    <col min="7941" max="8192" width="11.44140625" style="9"/>
    <col min="8193" max="8193" width="29.6640625" style="9" bestFit="1" customWidth="1"/>
    <col min="8194" max="8194" width="85.6640625" style="9" bestFit="1" customWidth="1"/>
    <col min="8195" max="8195" width="9.21875" style="9" bestFit="1" customWidth="1"/>
    <col min="8196" max="8196" width="14" style="9" bestFit="1" customWidth="1"/>
    <col min="8197" max="8448" width="11.44140625" style="9"/>
    <col min="8449" max="8449" width="29.6640625" style="9" bestFit="1" customWidth="1"/>
    <col min="8450" max="8450" width="85.6640625" style="9" bestFit="1" customWidth="1"/>
    <col min="8451" max="8451" width="9.21875" style="9" bestFit="1" customWidth="1"/>
    <col min="8452" max="8452" width="14" style="9" bestFit="1" customWidth="1"/>
    <col min="8453" max="8704" width="11.44140625" style="9"/>
    <col min="8705" max="8705" width="29.6640625" style="9" bestFit="1" customWidth="1"/>
    <col min="8706" max="8706" width="85.6640625" style="9" bestFit="1" customWidth="1"/>
    <col min="8707" max="8707" width="9.21875" style="9" bestFit="1" customWidth="1"/>
    <col min="8708" max="8708" width="14" style="9" bestFit="1" customWidth="1"/>
    <col min="8709" max="8960" width="11.44140625" style="9"/>
    <col min="8961" max="8961" width="29.6640625" style="9" bestFit="1" customWidth="1"/>
    <col min="8962" max="8962" width="85.6640625" style="9" bestFit="1" customWidth="1"/>
    <col min="8963" max="8963" width="9.21875" style="9" bestFit="1" customWidth="1"/>
    <col min="8964" max="8964" width="14" style="9" bestFit="1" customWidth="1"/>
    <col min="8965" max="9216" width="11.44140625" style="9"/>
    <col min="9217" max="9217" width="29.6640625" style="9" bestFit="1" customWidth="1"/>
    <col min="9218" max="9218" width="85.6640625" style="9" bestFit="1" customWidth="1"/>
    <col min="9219" max="9219" width="9.21875" style="9" bestFit="1" customWidth="1"/>
    <col min="9220" max="9220" width="14" style="9" bestFit="1" customWidth="1"/>
    <col min="9221" max="9472" width="11.44140625" style="9"/>
    <col min="9473" max="9473" width="29.6640625" style="9" bestFit="1" customWidth="1"/>
    <col min="9474" max="9474" width="85.6640625" style="9" bestFit="1" customWidth="1"/>
    <col min="9475" max="9475" width="9.21875" style="9" bestFit="1" customWidth="1"/>
    <col min="9476" max="9476" width="14" style="9" bestFit="1" customWidth="1"/>
    <col min="9477" max="9728" width="11.44140625" style="9"/>
    <col min="9729" max="9729" width="29.6640625" style="9" bestFit="1" customWidth="1"/>
    <col min="9730" max="9730" width="85.6640625" style="9" bestFit="1" customWidth="1"/>
    <col min="9731" max="9731" width="9.21875" style="9" bestFit="1" customWidth="1"/>
    <col min="9732" max="9732" width="14" style="9" bestFit="1" customWidth="1"/>
    <col min="9733" max="9984" width="11.44140625" style="9"/>
    <col min="9985" max="9985" width="29.6640625" style="9" bestFit="1" customWidth="1"/>
    <col min="9986" max="9986" width="85.6640625" style="9" bestFit="1" customWidth="1"/>
    <col min="9987" max="9987" width="9.21875" style="9" bestFit="1" customWidth="1"/>
    <col min="9988" max="9988" width="14" style="9" bestFit="1" customWidth="1"/>
    <col min="9989" max="10240" width="11.44140625" style="9"/>
    <col min="10241" max="10241" width="29.6640625" style="9" bestFit="1" customWidth="1"/>
    <col min="10242" max="10242" width="85.6640625" style="9" bestFit="1" customWidth="1"/>
    <col min="10243" max="10243" width="9.21875" style="9" bestFit="1" customWidth="1"/>
    <col min="10244" max="10244" width="14" style="9" bestFit="1" customWidth="1"/>
    <col min="10245" max="10496" width="11.44140625" style="9"/>
    <col min="10497" max="10497" width="29.6640625" style="9" bestFit="1" customWidth="1"/>
    <col min="10498" max="10498" width="85.6640625" style="9" bestFit="1" customWidth="1"/>
    <col min="10499" max="10499" width="9.21875" style="9" bestFit="1" customWidth="1"/>
    <col min="10500" max="10500" width="14" style="9" bestFit="1" customWidth="1"/>
    <col min="10501" max="10752" width="11.44140625" style="9"/>
    <col min="10753" max="10753" width="29.6640625" style="9" bestFit="1" customWidth="1"/>
    <col min="10754" max="10754" width="85.6640625" style="9" bestFit="1" customWidth="1"/>
    <col min="10755" max="10755" width="9.21875" style="9" bestFit="1" customWidth="1"/>
    <col min="10756" max="10756" width="14" style="9" bestFit="1" customWidth="1"/>
    <col min="10757" max="11008" width="11.44140625" style="9"/>
    <col min="11009" max="11009" width="29.6640625" style="9" bestFit="1" customWidth="1"/>
    <col min="11010" max="11010" width="85.6640625" style="9" bestFit="1" customWidth="1"/>
    <col min="11011" max="11011" width="9.21875" style="9" bestFit="1" customWidth="1"/>
    <col min="11012" max="11012" width="14" style="9" bestFit="1" customWidth="1"/>
    <col min="11013" max="11264" width="11.44140625" style="9"/>
    <col min="11265" max="11265" width="29.6640625" style="9" bestFit="1" customWidth="1"/>
    <col min="11266" max="11266" width="85.6640625" style="9" bestFit="1" customWidth="1"/>
    <col min="11267" max="11267" width="9.21875" style="9" bestFit="1" customWidth="1"/>
    <col min="11268" max="11268" width="14" style="9" bestFit="1" customWidth="1"/>
    <col min="11269" max="11520" width="11.44140625" style="9"/>
    <col min="11521" max="11521" width="29.6640625" style="9" bestFit="1" customWidth="1"/>
    <col min="11522" max="11522" width="85.6640625" style="9" bestFit="1" customWidth="1"/>
    <col min="11523" max="11523" width="9.21875" style="9" bestFit="1" customWidth="1"/>
    <col min="11524" max="11524" width="14" style="9" bestFit="1" customWidth="1"/>
    <col min="11525" max="11776" width="11.44140625" style="9"/>
    <col min="11777" max="11777" width="29.6640625" style="9" bestFit="1" customWidth="1"/>
    <col min="11778" max="11778" width="85.6640625" style="9" bestFit="1" customWidth="1"/>
    <col min="11779" max="11779" width="9.21875" style="9" bestFit="1" customWidth="1"/>
    <col min="11780" max="11780" width="14" style="9" bestFit="1" customWidth="1"/>
    <col min="11781" max="12032" width="11.44140625" style="9"/>
    <col min="12033" max="12033" width="29.6640625" style="9" bestFit="1" customWidth="1"/>
    <col min="12034" max="12034" width="85.6640625" style="9" bestFit="1" customWidth="1"/>
    <col min="12035" max="12035" width="9.21875" style="9" bestFit="1" customWidth="1"/>
    <col min="12036" max="12036" width="14" style="9" bestFit="1" customWidth="1"/>
    <col min="12037" max="12288" width="11.44140625" style="9"/>
    <col min="12289" max="12289" width="29.6640625" style="9" bestFit="1" customWidth="1"/>
    <col min="12290" max="12290" width="85.6640625" style="9" bestFit="1" customWidth="1"/>
    <col min="12291" max="12291" width="9.21875" style="9" bestFit="1" customWidth="1"/>
    <col min="12292" max="12292" width="14" style="9" bestFit="1" customWidth="1"/>
    <col min="12293" max="12544" width="11.44140625" style="9"/>
    <col min="12545" max="12545" width="29.6640625" style="9" bestFit="1" customWidth="1"/>
    <col min="12546" max="12546" width="85.6640625" style="9" bestFit="1" customWidth="1"/>
    <col min="12547" max="12547" width="9.21875" style="9" bestFit="1" customWidth="1"/>
    <col min="12548" max="12548" width="14" style="9" bestFit="1" customWidth="1"/>
    <col min="12549" max="12800" width="11.44140625" style="9"/>
    <col min="12801" max="12801" width="29.6640625" style="9" bestFit="1" customWidth="1"/>
    <col min="12802" max="12802" width="85.6640625" style="9" bestFit="1" customWidth="1"/>
    <col min="12803" max="12803" width="9.21875" style="9" bestFit="1" customWidth="1"/>
    <col min="12804" max="12804" width="14" style="9" bestFit="1" customWidth="1"/>
    <col min="12805" max="13056" width="11.44140625" style="9"/>
    <col min="13057" max="13057" width="29.6640625" style="9" bestFit="1" customWidth="1"/>
    <col min="13058" max="13058" width="85.6640625" style="9" bestFit="1" customWidth="1"/>
    <col min="13059" max="13059" width="9.21875" style="9" bestFit="1" customWidth="1"/>
    <col min="13060" max="13060" width="14" style="9" bestFit="1" customWidth="1"/>
    <col min="13061" max="13312" width="11.44140625" style="9"/>
    <col min="13313" max="13313" width="29.6640625" style="9" bestFit="1" customWidth="1"/>
    <col min="13314" max="13314" width="85.6640625" style="9" bestFit="1" customWidth="1"/>
    <col min="13315" max="13315" width="9.21875" style="9" bestFit="1" customWidth="1"/>
    <col min="13316" max="13316" width="14" style="9" bestFit="1" customWidth="1"/>
    <col min="13317" max="13568" width="11.44140625" style="9"/>
    <col min="13569" max="13569" width="29.6640625" style="9" bestFit="1" customWidth="1"/>
    <col min="13570" max="13570" width="85.6640625" style="9" bestFit="1" customWidth="1"/>
    <col min="13571" max="13571" width="9.21875" style="9" bestFit="1" customWidth="1"/>
    <col min="13572" max="13572" width="14" style="9" bestFit="1" customWidth="1"/>
    <col min="13573" max="13824" width="11.44140625" style="9"/>
    <col min="13825" max="13825" width="29.6640625" style="9" bestFit="1" customWidth="1"/>
    <col min="13826" max="13826" width="85.6640625" style="9" bestFit="1" customWidth="1"/>
    <col min="13827" max="13827" width="9.21875" style="9" bestFit="1" customWidth="1"/>
    <col min="13828" max="13828" width="14" style="9" bestFit="1" customWidth="1"/>
    <col min="13829" max="14080" width="11.44140625" style="9"/>
    <col min="14081" max="14081" width="29.6640625" style="9" bestFit="1" customWidth="1"/>
    <col min="14082" max="14082" width="85.6640625" style="9" bestFit="1" customWidth="1"/>
    <col min="14083" max="14083" width="9.21875" style="9" bestFit="1" customWidth="1"/>
    <col min="14084" max="14084" width="14" style="9" bestFit="1" customWidth="1"/>
    <col min="14085" max="14336" width="11.44140625" style="9"/>
    <col min="14337" max="14337" width="29.6640625" style="9" bestFit="1" customWidth="1"/>
    <col min="14338" max="14338" width="85.6640625" style="9" bestFit="1" customWidth="1"/>
    <col min="14339" max="14339" width="9.21875" style="9" bestFit="1" customWidth="1"/>
    <col min="14340" max="14340" width="14" style="9" bestFit="1" customWidth="1"/>
    <col min="14341" max="14592" width="11.44140625" style="9"/>
    <col min="14593" max="14593" width="29.6640625" style="9" bestFit="1" customWidth="1"/>
    <col min="14594" max="14594" width="85.6640625" style="9" bestFit="1" customWidth="1"/>
    <col min="14595" max="14595" width="9.21875" style="9" bestFit="1" customWidth="1"/>
    <col min="14596" max="14596" width="14" style="9" bestFit="1" customWidth="1"/>
    <col min="14597" max="14848" width="11.44140625" style="9"/>
    <col min="14849" max="14849" width="29.6640625" style="9" bestFit="1" customWidth="1"/>
    <col min="14850" max="14850" width="85.6640625" style="9" bestFit="1" customWidth="1"/>
    <col min="14851" max="14851" width="9.21875" style="9" bestFit="1" customWidth="1"/>
    <col min="14852" max="14852" width="14" style="9" bestFit="1" customWidth="1"/>
    <col min="14853" max="15104" width="11.44140625" style="9"/>
    <col min="15105" max="15105" width="29.6640625" style="9" bestFit="1" customWidth="1"/>
    <col min="15106" max="15106" width="85.6640625" style="9" bestFit="1" customWidth="1"/>
    <col min="15107" max="15107" width="9.21875" style="9" bestFit="1" customWidth="1"/>
    <col min="15108" max="15108" width="14" style="9" bestFit="1" customWidth="1"/>
    <col min="15109" max="15360" width="11.44140625" style="9"/>
    <col min="15361" max="15361" width="29.6640625" style="9" bestFit="1" customWidth="1"/>
    <col min="15362" max="15362" width="85.6640625" style="9" bestFit="1" customWidth="1"/>
    <col min="15363" max="15363" width="9.21875" style="9" bestFit="1" customWidth="1"/>
    <col min="15364" max="15364" width="14" style="9" bestFit="1" customWidth="1"/>
    <col min="15365" max="15616" width="11.44140625" style="9"/>
    <col min="15617" max="15617" width="29.6640625" style="9" bestFit="1" customWidth="1"/>
    <col min="15618" max="15618" width="85.6640625" style="9" bestFit="1" customWidth="1"/>
    <col min="15619" max="15619" width="9.21875" style="9" bestFit="1" customWidth="1"/>
    <col min="15620" max="15620" width="14" style="9" bestFit="1" customWidth="1"/>
    <col min="15621" max="15872" width="11.44140625" style="9"/>
    <col min="15873" max="15873" width="29.6640625" style="9" bestFit="1" customWidth="1"/>
    <col min="15874" max="15874" width="85.6640625" style="9" bestFit="1" customWidth="1"/>
    <col min="15875" max="15875" width="9.21875" style="9" bestFit="1" customWidth="1"/>
    <col min="15876" max="15876" width="14" style="9" bestFit="1" customWidth="1"/>
    <col min="15877" max="16128" width="11.44140625" style="9"/>
    <col min="16129" max="16129" width="29.6640625" style="9" bestFit="1" customWidth="1"/>
    <col min="16130" max="16130" width="85.6640625" style="9" bestFit="1" customWidth="1"/>
    <col min="16131" max="16131" width="9.21875" style="9" bestFit="1" customWidth="1"/>
    <col min="16132" max="16132" width="14" style="9" bestFit="1" customWidth="1"/>
    <col min="16133" max="16384" width="11.44140625" style="9"/>
  </cols>
  <sheetData>
    <row r="1" spans="1:5" ht="27" thickBot="1">
      <c r="A1" s="25" t="s">
        <v>768</v>
      </c>
      <c r="B1" s="402" t="s">
        <v>769</v>
      </c>
      <c r="C1" s="323" t="s">
        <v>2112</v>
      </c>
      <c r="D1" s="387" t="s">
        <v>2113</v>
      </c>
    </row>
    <row r="2" spans="1:5" ht="31.2">
      <c r="A2" s="329" t="s">
        <v>2114</v>
      </c>
      <c r="B2" s="386" t="s">
        <v>2115</v>
      </c>
      <c r="C2" s="401">
        <v>1</v>
      </c>
      <c r="D2" s="400" t="s">
        <v>134</v>
      </c>
    </row>
    <row r="3" spans="1:5" ht="15.6">
      <c r="A3" s="330"/>
      <c r="B3" s="399" t="s">
        <v>2116</v>
      </c>
      <c r="C3" s="20">
        <v>1</v>
      </c>
      <c r="D3" s="10" t="s">
        <v>134</v>
      </c>
    </row>
    <row r="4" spans="1:5" ht="15.6">
      <c r="A4" s="330"/>
      <c r="B4" s="398" t="s">
        <v>2117</v>
      </c>
      <c r="C4" s="20">
        <v>1</v>
      </c>
      <c r="D4" s="10" t="s">
        <v>134</v>
      </c>
      <c r="E4" s="397"/>
    </row>
    <row r="5" spans="1:5" ht="15.6">
      <c r="A5" s="330"/>
      <c r="B5" s="398" t="s">
        <v>2118</v>
      </c>
      <c r="C5" s="20">
        <v>1</v>
      </c>
      <c r="D5" s="10" t="s">
        <v>134</v>
      </c>
      <c r="E5" s="397"/>
    </row>
    <row r="6" spans="1:5" ht="15.6">
      <c r="A6" s="330"/>
      <c r="B6" s="399" t="s">
        <v>2119</v>
      </c>
      <c r="C6" s="20">
        <v>1</v>
      </c>
      <c r="D6" s="10" t="s">
        <v>134</v>
      </c>
      <c r="E6" s="397"/>
    </row>
    <row r="7" spans="1:5" ht="15.6">
      <c r="A7" s="330"/>
      <c r="B7" s="398" t="s">
        <v>2120</v>
      </c>
      <c r="C7" s="20">
        <v>1</v>
      </c>
      <c r="D7" s="10" t="s">
        <v>134</v>
      </c>
      <c r="E7" s="397"/>
    </row>
    <row r="8" spans="1:5" ht="31.2">
      <c r="A8" s="330"/>
      <c r="B8" s="396" t="s">
        <v>2121</v>
      </c>
      <c r="C8" s="20">
        <v>1</v>
      </c>
      <c r="D8" s="10" t="s">
        <v>134</v>
      </c>
      <c r="E8" s="397"/>
    </row>
    <row r="9" spans="1:5" ht="15.6">
      <c r="A9" s="330"/>
      <c r="B9" s="396" t="s">
        <v>2122</v>
      </c>
      <c r="C9" s="20">
        <v>1</v>
      </c>
      <c r="D9" s="10" t="s">
        <v>134</v>
      </c>
      <c r="E9" s="397"/>
    </row>
    <row r="10" spans="1:5" ht="15.6">
      <c r="A10" s="330"/>
      <c r="B10" s="396" t="s">
        <v>2123</v>
      </c>
      <c r="C10" s="20">
        <v>1</v>
      </c>
      <c r="D10" s="10" t="s">
        <v>134</v>
      </c>
      <c r="E10" s="397"/>
    </row>
    <row r="11" spans="1:5" ht="31.8" thickBot="1">
      <c r="A11" s="331"/>
      <c r="B11" s="395" t="s">
        <v>2124</v>
      </c>
      <c r="C11" s="3">
        <v>1</v>
      </c>
      <c r="D11" s="4" t="s">
        <v>134</v>
      </c>
      <c r="E11" s="397"/>
    </row>
    <row r="12" spans="1:5" ht="15.6">
      <c r="A12" s="22"/>
      <c r="B12" s="2"/>
      <c r="C12" s="18"/>
      <c r="D12" s="7"/>
    </row>
    <row r="13" spans="1:5" ht="16.2" thickBot="1">
      <c r="A13" s="22"/>
      <c r="B13" s="2"/>
      <c r="C13" s="3"/>
      <c r="D13" s="4"/>
    </row>
    <row r="14" spans="1:5" ht="15.6">
      <c r="A14" s="329" t="s">
        <v>2125</v>
      </c>
      <c r="B14" s="394" t="s">
        <v>2126</v>
      </c>
      <c r="C14" s="18">
        <v>1</v>
      </c>
      <c r="D14" s="7" t="s">
        <v>134</v>
      </c>
    </row>
    <row r="15" spans="1:5" ht="15.6">
      <c r="A15" s="330"/>
      <c r="B15" s="23" t="s">
        <v>2127</v>
      </c>
      <c r="C15" s="20">
        <v>1</v>
      </c>
      <c r="D15" s="10" t="s">
        <v>134</v>
      </c>
    </row>
    <row r="16" spans="1:5" ht="31.2">
      <c r="A16" s="330"/>
      <c r="B16" s="23" t="s">
        <v>2128</v>
      </c>
      <c r="C16" s="20">
        <v>1</v>
      </c>
      <c r="D16" s="10" t="s">
        <v>134</v>
      </c>
    </row>
    <row r="17" spans="1:4" s="392" customFormat="1" ht="15.6">
      <c r="A17" s="330"/>
      <c r="B17" s="2" t="s">
        <v>2129</v>
      </c>
      <c r="C17" s="393">
        <v>1</v>
      </c>
      <c r="D17" s="12" t="s">
        <v>134</v>
      </c>
    </row>
    <row r="18" spans="1:4" ht="15.6">
      <c r="A18" s="330"/>
      <c r="B18" s="23" t="s">
        <v>2130</v>
      </c>
      <c r="C18" s="20">
        <v>1</v>
      </c>
      <c r="D18" s="10" t="s">
        <v>134</v>
      </c>
    </row>
    <row r="19" spans="1:4" ht="15.6">
      <c r="A19" s="330"/>
      <c r="B19" s="2" t="s">
        <v>2131</v>
      </c>
      <c r="C19" s="20">
        <v>1</v>
      </c>
      <c r="D19" s="10" t="s">
        <v>134</v>
      </c>
    </row>
    <row r="20" spans="1:4" ht="15.6">
      <c r="A20" s="330"/>
      <c r="B20" s="2" t="s">
        <v>2132</v>
      </c>
      <c r="C20" s="20">
        <v>1</v>
      </c>
      <c r="D20" s="10" t="s">
        <v>134</v>
      </c>
    </row>
    <row r="21" spans="1:4" ht="15.6">
      <c r="A21" s="330"/>
      <c r="B21" s="23" t="s">
        <v>2133</v>
      </c>
      <c r="C21" s="20">
        <v>1</v>
      </c>
      <c r="D21" s="10" t="s">
        <v>134</v>
      </c>
    </row>
    <row r="22" spans="1:4" ht="15.6">
      <c r="A22" s="330"/>
      <c r="B22" s="23" t="s">
        <v>2134</v>
      </c>
      <c r="C22" s="20">
        <v>1</v>
      </c>
      <c r="D22" s="10" t="s">
        <v>134</v>
      </c>
    </row>
    <row r="23" spans="1:4" ht="15.6">
      <c r="A23" s="330"/>
      <c r="B23" s="2" t="s">
        <v>2135</v>
      </c>
      <c r="C23" s="20">
        <v>1</v>
      </c>
      <c r="D23" s="10" t="s">
        <v>134</v>
      </c>
    </row>
    <row r="24" spans="1:4" ht="15.6">
      <c r="A24" s="330"/>
      <c r="B24" s="23" t="s">
        <v>2136</v>
      </c>
      <c r="C24" s="20">
        <v>1</v>
      </c>
      <c r="D24" s="10" t="s">
        <v>134</v>
      </c>
    </row>
    <row r="25" spans="1:4" ht="15.6">
      <c r="A25" s="330"/>
      <c r="B25" s="23" t="s">
        <v>2137</v>
      </c>
      <c r="C25" s="20">
        <v>1</v>
      </c>
      <c r="D25" s="10" t="s">
        <v>134</v>
      </c>
    </row>
    <row r="26" spans="1:4" ht="15.6">
      <c r="A26" s="330"/>
      <c r="B26" s="2" t="s">
        <v>2138</v>
      </c>
      <c r="C26" s="20">
        <v>1</v>
      </c>
      <c r="D26" s="10" t="s">
        <v>134</v>
      </c>
    </row>
    <row r="27" spans="1:4" ht="16.2" thickBot="1">
      <c r="A27" s="331"/>
      <c r="B27" s="24" t="s">
        <v>2139</v>
      </c>
      <c r="C27" s="3">
        <v>1</v>
      </c>
      <c r="D27" s="4" t="s">
        <v>134</v>
      </c>
    </row>
    <row r="28" spans="1:4" ht="15.6">
      <c r="A28" s="22"/>
      <c r="B28" s="2"/>
      <c r="C28" s="18"/>
      <c r="D28" s="7"/>
    </row>
    <row r="29" spans="1:4" ht="16.2" thickBot="1">
      <c r="A29" s="22"/>
      <c r="B29" s="2"/>
      <c r="C29" s="3"/>
      <c r="D29" s="4"/>
    </row>
    <row r="30" spans="1:4" ht="15.6">
      <c r="A30" s="329" t="s">
        <v>2140</v>
      </c>
      <c r="B30" s="19" t="s">
        <v>2141</v>
      </c>
      <c r="C30" s="18">
        <v>4</v>
      </c>
      <c r="D30" s="7" t="s">
        <v>134</v>
      </c>
    </row>
    <row r="31" spans="1:4" ht="15.6">
      <c r="A31" s="330"/>
      <c r="B31" s="2" t="s">
        <v>2142</v>
      </c>
      <c r="C31" s="20">
        <v>1</v>
      </c>
      <c r="D31" s="10" t="s">
        <v>134</v>
      </c>
    </row>
    <row r="32" spans="1:4" ht="15.6">
      <c r="A32" s="330"/>
      <c r="B32" s="23" t="s">
        <v>2143</v>
      </c>
      <c r="C32" s="20">
        <v>1</v>
      </c>
      <c r="D32" s="10" t="s">
        <v>134</v>
      </c>
    </row>
    <row r="33" spans="1:4" ht="15.6">
      <c r="A33" s="330"/>
      <c r="B33" s="23" t="s">
        <v>2144</v>
      </c>
      <c r="C33" s="20">
        <v>2</v>
      </c>
      <c r="D33" s="10" t="s">
        <v>134</v>
      </c>
    </row>
    <row r="34" spans="1:4" ht="15.6">
      <c r="A34" s="330"/>
      <c r="B34" s="23" t="s">
        <v>2145</v>
      </c>
      <c r="C34" s="20">
        <v>1</v>
      </c>
      <c r="D34" s="10" t="s">
        <v>134</v>
      </c>
    </row>
    <row r="35" spans="1:4" ht="15.6">
      <c r="A35" s="330"/>
      <c r="B35" s="23" t="s">
        <v>2146</v>
      </c>
      <c r="C35" s="20">
        <v>4</v>
      </c>
      <c r="D35" s="10" t="s">
        <v>134</v>
      </c>
    </row>
    <row r="36" spans="1:4" ht="62.4">
      <c r="A36" s="330"/>
      <c r="B36" s="23" t="s">
        <v>2147</v>
      </c>
      <c r="C36" s="20">
        <v>1</v>
      </c>
      <c r="D36" s="10" t="s">
        <v>134</v>
      </c>
    </row>
    <row r="37" spans="1:4" ht="15.6">
      <c r="A37" s="330"/>
      <c r="B37" s="391" t="s">
        <v>2148</v>
      </c>
      <c r="C37" s="20">
        <v>2</v>
      </c>
      <c r="D37" s="12" t="s">
        <v>134</v>
      </c>
    </row>
    <row r="38" spans="1:4" ht="15.6">
      <c r="A38" s="330"/>
      <c r="B38" s="2" t="s">
        <v>2149</v>
      </c>
      <c r="C38" s="20">
        <v>3</v>
      </c>
      <c r="D38" s="10" t="s">
        <v>134</v>
      </c>
    </row>
    <row r="39" spans="1:4" ht="15.6">
      <c r="A39" s="330"/>
      <c r="B39" s="2" t="s">
        <v>2150</v>
      </c>
      <c r="C39" s="20">
        <v>1</v>
      </c>
      <c r="D39" s="10" t="s">
        <v>134</v>
      </c>
    </row>
    <row r="40" spans="1:4" ht="15.6">
      <c r="A40" s="330"/>
      <c r="B40" s="2" t="s">
        <v>2151</v>
      </c>
      <c r="C40" s="20">
        <v>2</v>
      </c>
      <c r="D40" s="10" t="s">
        <v>134</v>
      </c>
    </row>
    <row r="41" spans="1:4" ht="15.6">
      <c r="A41" s="330"/>
      <c r="B41" s="2" t="s">
        <v>2152</v>
      </c>
      <c r="C41" s="20">
        <v>2</v>
      </c>
      <c r="D41" s="10" t="s">
        <v>134</v>
      </c>
    </row>
    <row r="42" spans="1:4" ht="15.6">
      <c r="A42" s="330"/>
      <c r="B42" s="23" t="s">
        <v>2153</v>
      </c>
      <c r="C42" s="20">
        <v>4</v>
      </c>
      <c r="D42" s="10" t="s">
        <v>134</v>
      </c>
    </row>
    <row r="43" spans="1:4" ht="15.6">
      <c r="A43" s="330"/>
      <c r="B43" s="23" t="s">
        <v>2154</v>
      </c>
      <c r="C43" s="20">
        <v>1</v>
      </c>
      <c r="D43" s="10" t="s">
        <v>134</v>
      </c>
    </row>
    <row r="44" spans="1:4" ht="15.6">
      <c r="A44" s="330"/>
      <c r="B44" s="23" t="s">
        <v>2155</v>
      </c>
      <c r="C44" s="20">
        <v>6</v>
      </c>
      <c r="D44" s="10" t="s">
        <v>134</v>
      </c>
    </row>
    <row r="45" spans="1:4" ht="15.6">
      <c r="A45" s="330"/>
      <c r="B45" s="23" t="s">
        <v>2156</v>
      </c>
      <c r="C45" s="20">
        <v>6</v>
      </c>
      <c r="D45" s="10" t="s">
        <v>134</v>
      </c>
    </row>
    <row r="46" spans="1:4" ht="15.6">
      <c r="A46" s="330"/>
      <c r="B46" s="23" t="s">
        <v>2157</v>
      </c>
      <c r="C46" s="20">
        <v>6</v>
      </c>
      <c r="D46" s="10" t="s">
        <v>134</v>
      </c>
    </row>
    <row r="47" spans="1:4" ht="15.6">
      <c r="A47" s="330"/>
      <c r="B47" s="23" t="s">
        <v>2158</v>
      </c>
      <c r="C47" s="20">
        <v>1</v>
      </c>
      <c r="D47" s="10" t="s">
        <v>134</v>
      </c>
    </row>
    <row r="48" spans="1:4" ht="15.6">
      <c r="A48" s="330"/>
      <c r="B48" s="2" t="s">
        <v>2159</v>
      </c>
      <c r="C48" s="20">
        <v>2</v>
      </c>
      <c r="D48" s="10" t="s">
        <v>134</v>
      </c>
    </row>
    <row r="49" spans="1:4" ht="15.6">
      <c r="A49" s="330"/>
      <c r="B49" s="2" t="s">
        <v>2160</v>
      </c>
      <c r="C49" s="20">
        <v>1</v>
      </c>
      <c r="D49" s="10" t="s">
        <v>134</v>
      </c>
    </row>
    <row r="50" spans="1:4" ht="15.6">
      <c r="A50" s="330"/>
      <c r="B50" s="2" t="s">
        <v>2161</v>
      </c>
      <c r="C50" s="20">
        <v>1</v>
      </c>
      <c r="D50" s="10" t="s">
        <v>134</v>
      </c>
    </row>
    <row r="51" spans="1:4" ht="15.6">
      <c r="A51" s="330"/>
      <c r="B51" s="2" t="s">
        <v>2162</v>
      </c>
      <c r="C51" s="20">
        <v>3</v>
      </c>
      <c r="D51" s="10" t="s">
        <v>134</v>
      </c>
    </row>
    <row r="52" spans="1:4" ht="15.6">
      <c r="A52" s="330"/>
      <c r="B52" s="2" t="s">
        <v>2163</v>
      </c>
      <c r="C52" s="20">
        <v>1</v>
      </c>
      <c r="D52" s="10" t="s">
        <v>134</v>
      </c>
    </row>
    <row r="53" spans="1:4" ht="15.6">
      <c r="A53" s="330"/>
      <c r="B53" s="2" t="s">
        <v>2164</v>
      </c>
      <c r="C53" s="20">
        <v>2</v>
      </c>
      <c r="D53" s="10" t="s">
        <v>134</v>
      </c>
    </row>
    <row r="54" spans="1:4" ht="15.6">
      <c r="A54" s="330"/>
      <c r="B54" s="2" t="s">
        <v>2165</v>
      </c>
      <c r="C54" s="20">
        <v>2</v>
      </c>
      <c r="D54" s="10" t="s">
        <v>134</v>
      </c>
    </row>
    <row r="55" spans="1:4" ht="15.6">
      <c r="A55" s="330"/>
      <c r="B55" s="2" t="s">
        <v>2166</v>
      </c>
      <c r="C55" s="20">
        <v>2</v>
      </c>
      <c r="D55" s="10" t="s">
        <v>134</v>
      </c>
    </row>
    <row r="56" spans="1:4" ht="16.2" thickBot="1">
      <c r="A56" s="331"/>
      <c r="B56" s="24" t="s">
        <v>2167</v>
      </c>
      <c r="C56" s="3">
        <v>2</v>
      </c>
      <c r="D56" s="4" t="s">
        <v>134</v>
      </c>
    </row>
    <row r="57" spans="1:4">
      <c r="A57" s="22"/>
      <c r="C57" s="18"/>
      <c r="D57" s="7"/>
    </row>
    <row r="58" spans="1:4" ht="16.2" thickBot="1">
      <c r="A58" s="22"/>
      <c r="B58" s="2"/>
      <c r="C58" s="3"/>
      <c r="D58" s="4"/>
    </row>
    <row r="59" spans="1:4" ht="15.6">
      <c r="A59" s="329" t="s">
        <v>2168</v>
      </c>
      <c r="B59" s="19" t="s">
        <v>2169</v>
      </c>
      <c r="C59" s="18">
        <v>1</v>
      </c>
      <c r="D59" s="7" t="s">
        <v>134</v>
      </c>
    </row>
    <row r="60" spans="1:4" ht="15.6">
      <c r="A60" s="330"/>
      <c r="B60" s="23" t="s">
        <v>2170</v>
      </c>
      <c r="C60" s="20">
        <v>1</v>
      </c>
      <c r="D60" s="10" t="s">
        <v>134</v>
      </c>
    </row>
    <row r="61" spans="1:4" ht="15.6">
      <c r="A61" s="330"/>
      <c r="B61" s="2" t="s">
        <v>2171</v>
      </c>
      <c r="C61" s="20">
        <v>1</v>
      </c>
      <c r="D61" s="10" t="s">
        <v>134</v>
      </c>
    </row>
    <row r="62" spans="1:4" ht="31.2">
      <c r="A62" s="330"/>
      <c r="B62" s="23" t="s">
        <v>2172</v>
      </c>
      <c r="C62" s="20">
        <v>1</v>
      </c>
      <c r="D62" s="10" t="s">
        <v>134</v>
      </c>
    </row>
    <row r="63" spans="1:4" ht="15.6">
      <c r="A63" s="330"/>
      <c r="B63" s="2" t="s">
        <v>2173</v>
      </c>
      <c r="C63" s="20">
        <v>1</v>
      </c>
      <c r="D63" s="10" t="s">
        <v>134</v>
      </c>
    </row>
    <row r="64" spans="1:4" ht="15.6">
      <c r="A64" s="330"/>
      <c r="B64" s="2" t="s">
        <v>2174</v>
      </c>
      <c r="C64" s="20">
        <v>1</v>
      </c>
      <c r="D64" s="10" t="s">
        <v>134</v>
      </c>
    </row>
    <row r="65" spans="1:4" ht="16.2" thickBot="1">
      <c r="A65" s="331"/>
      <c r="B65" s="24" t="s">
        <v>2175</v>
      </c>
      <c r="C65" s="3">
        <v>1</v>
      </c>
      <c r="D65" s="4" t="s">
        <v>134</v>
      </c>
    </row>
    <row r="66" spans="1:4">
      <c r="A66" s="22"/>
      <c r="C66" s="18"/>
      <c r="D66" s="7"/>
    </row>
    <row r="67" spans="1:4" ht="16.2" thickBot="1">
      <c r="A67" s="22"/>
      <c r="B67" s="2"/>
      <c r="C67" s="3"/>
      <c r="D67" s="4"/>
    </row>
    <row r="68" spans="1:4" ht="16.2" thickBot="1">
      <c r="A68" s="25" t="s">
        <v>2176</v>
      </c>
      <c r="B68" s="26" t="s">
        <v>2177</v>
      </c>
      <c r="C68" s="27">
        <v>1</v>
      </c>
      <c r="D68" s="28" t="s">
        <v>134</v>
      </c>
    </row>
    <row r="69" spans="1:4" ht="15.6">
      <c r="A69" s="22"/>
      <c r="B69" s="2"/>
      <c r="C69" s="18"/>
      <c r="D69" s="7"/>
    </row>
    <row r="70" spans="1:4" ht="16.2" thickBot="1">
      <c r="A70" s="1"/>
      <c r="B70" s="2"/>
      <c r="C70" s="3"/>
      <c r="D70" s="4"/>
    </row>
    <row r="71" spans="1:4" ht="15.6">
      <c r="A71" s="329" t="s">
        <v>132</v>
      </c>
      <c r="B71" s="5" t="s">
        <v>133</v>
      </c>
      <c r="C71" s="6">
        <v>1</v>
      </c>
      <c r="D71" s="7" t="s">
        <v>134</v>
      </c>
    </row>
    <row r="72" spans="1:4" ht="15.6">
      <c r="A72" s="330"/>
      <c r="B72" s="8" t="s">
        <v>135</v>
      </c>
      <c r="D72" s="10"/>
    </row>
    <row r="73" spans="1:4" ht="15.6">
      <c r="A73" s="330"/>
      <c r="B73" s="11" t="s">
        <v>136</v>
      </c>
      <c r="C73" s="9">
        <v>1</v>
      </c>
      <c r="D73" s="12" t="s">
        <v>134</v>
      </c>
    </row>
    <row r="74" spans="1:4" ht="15.6">
      <c r="A74" s="330"/>
      <c r="B74" s="13" t="s">
        <v>137</v>
      </c>
      <c r="C74" s="9">
        <v>1</v>
      </c>
      <c r="D74" s="10" t="s">
        <v>134</v>
      </c>
    </row>
    <row r="75" spans="1:4" ht="31.2">
      <c r="A75" s="330"/>
      <c r="B75" s="13" t="s">
        <v>138</v>
      </c>
      <c r="C75" s="9">
        <v>1</v>
      </c>
      <c r="D75" s="10" t="s">
        <v>134</v>
      </c>
    </row>
    <row r="76" spans="1:4" ht="46.8">
      <c r="A76" s="330"/>
      <c r="B76" s="13" t="s">
        <v>139</v>
      </c>
      <c r="C76" s="9">
        <v>1</v>
      </c>
      <c r="D76" s="10" t="s">
        <v>134</v>
      </c>
    </row>
    <row r="77" spans="1:4" ht="31.2">
      <c r="A77" s="330"/>
      <c r="B77" s="13" t="s">
        <v>140</v>
      </c>
      <c r="C77" s="9">
        <v>1</v>
      </c>
      <c r="D77" s="10" t="s">
        <v>134</v>
      </c>
    </row>
    <row r="78" spans="1:4" ht="46.8">
      <c r="A78" s="330"/>
      <c r="B78" s="13" t="s">
        <v>141</v>
      </c>
      <c r="C78" s="9">
        <v>1</v>
      </c>
      <c r="D78" s="10" t="s">
        <v>134</v>
      </c>
    </row>
    <row r="79" spans="1:4" ht="46.8">
      <c r="A79" s="330"/>
      <c r="B79" s="13" t="s">
        <v>142</v>
      </c>
      <c r="C79" s="9">
        <v>1</v>
      </c>
      <c r="D79" s="10" t="s">
        <v>134</v>
      </c>
    </row>
    <row r="80" spans="1:4" ht="15.6">
      <c r="A80" s="330"/>
      <c r="B80" s="14" t="s">
        <v>143</v>
      </c>
      <c r="C80" s="9">
        <v>1</v>
      </c>
      <c r="D80" s="10" t="s">
        <v>134</v>
      </c>
    </row>
    <row r="81" spans="1:4" ht="31.2">
      <c r="A81" s="330"/>
      <c r="B81" s="13" t="s">
        <v>144</v>
      </c>
      <c r="C81" s="9">
        <v>1</v>
      </c>
      <c r="D81" s="10" t="s">
        <v>134</v>
      </c>
    </row>
    <row r="82" spans="1:4" ht="15.6">
      <c r="A82" s="330"/>
      <c r="B82" s="13" t="s">
        <v>145</v>
      </c>
      <c r="C82" s="9">
        <v>1</v>
      </c>
      <c r="D82" s="10" t="s">
        <v>134</v>
      </c>
    </row>
    <row r="83" spans="1:4" ht="15.6">
      <c r="A83" s="330"/>
      <c r="B83" s="13" t="s">
        <v>146</v>
      </c>
      <c r="C83" s="9">
        <v>1</v>
      </c>
      <c r="D83" s="10" t="s">
        <v>134</v>
      </c>
    </row>
    <row r="84" spans="1:4" ht="15.6">
      <c r="A84" s="330"/>
      <c r="B84" s="13" t="s">
        <v>2178</v>
      </c>
      <c r="C84" s="9">
        <v>1</v>
      </c>
      <c r="D84" s="10" t="s">
        <v>134</v>
      </c>
    </row>
    <row r="85" spans="1:4" ht="15.6">
      <c r="A85" s="330"/>
      <c r="B85" s="13" t="s">
        <v>147</v>
      </c>
      <c r="C85" s="9">
        <v>1</v>
      </c>
      <c r="D85" s="10" t="s">
        <v>134</v>
      </c>
    </row>
    <row r="86" spans="1:4" ht="15" customHeight="1" thickBot="1">
      <c r="A86" s="331"/>
      <c r="B86" s="15" t="s">
        <v>148</v>
      </c>
      <c r="C86" s="16">
        <v>1</v>
      </c>
      <c r="D86" s="4" t="s">
        <v>134</v>
      </c>
    </row>
    <row r="87" spans="1:4" ht="15" customHeight="1">
      <c r="A87" s="1"/>
      <c r="B87" s="17"/>
      <c r="C87" s="18"/>
      <c r="D87" s="7"/>
    </row>
    <row r="88" spans="1:4" ht="15" customHeight="1" thickBot="1">
      <c r="A88" s="1"/>
      <c r="B88" s="2"/>
      <c r="C88" s="3"/>
      <c r="D88" s="4"/>
    </row>
    <row r="89" spans="1:4" ht="15" customHeight="1">
      <c r="A89" s="329" t="s">
        <v>149</v>
      </c>
      <c r="B89" s="19" t="s">
        <v>150</v>
      </c>
      <c r="C89" s="18">
        <v>1</v>
      </c>
      <c r="D89" s="7" t="s">
        <v>134</v>
      </c>
    </row>
    <row r="90" spans="1:4" ht="15" customHeight="1">
      <c r="A90" s="330"/>
      <c r="B90" s="2" t="s">
        <v>151</v>
      </c>
      <c r="C90" s="20">
        <v>1</v>
      </c>
      <c r="D90" s="10" t="s">
        <v>134</v>
      </c>
    </row>
    <row r="91" spans="1:4" ht="15" customHeight="1" thickBot="1">
      <c r="A91" s="331"/>
      <c r="B91" s="21" t="s">
        <v>152</v>
      </c>
      <c r="C91" s="3">
        <v>1</v>
      </c>
      <c r="D91" s="4" t="s">
        <v>134</v>
      </c>
    </row>
    <row r="92" spans="1:4">
      <c r="A92" s="22"/>
      <c r="C92" s="18"/>
      <c r="D92" s="7"/>
    </row>
    <row r="93" spans="1:4" ht="16.2" thickBot="1">
      <c r="A93" s="22"/>
      <c r="B93" s="2"/>
      <c r="C93" s="3"/>
      <c r="D93" s="4"/>
    </row>
    <row r="94" spans="1:4" ht="15.6">
      <c r="A94" s="329" t="s">
        <v>153</v>
      </c>
      <c r="B94" s="19" t="s">
        <v>154</v>
      </c>
      <c r="C94" s="18">
        <v>1</v>
      </c>
      <c r="D94" s="7" t="s">
        <v>134</v>
      </c>
    </row>
    <row r="95" spans="1:4" ht="15.6">
      <c r="A95" s="330"/>
      <c r="B95" s="23" t="s">
        <v>155</v>
      </c>
      <c r="C95" s="20">
        <v>1</v>
      </c>
      <c r="D95" s="10" t="s">
        <v>134</v>
      </c>
    </row>
    <row r="96" spans="1:4" ht="31.2">
      <c r="A96" s="330"/>
      <c r="B96" s="23" t="s">
        <v>156</v>
      </c>
      <c r="C96" s="20">
        <v>1</v>
      </c>
      <c r="D96" s="12" t="s">
        <v>134</v>
      </c>
    </row>
    <row r="97" spans="1:4" ht="31.2">
      <c r="A97" s="330"/>
      <c r="B97" s="2" t="s">
        <v>157</v>
      </c>
      <c r="C97" s="20">
        <v>1</v>
      </c>
      <c r="D97" s="10" t="s">
        <v>134</v>
      </c>
    </row>
    <row r="98" spans="1:4" ht="15.6">
      <c r="A98" s="330"/>
      <c r="B98" s="2" t="s">
        <v>2179</v>
      </c>
      <c r="C98" s="20">
        <v>1</v>
      </c>
      <c r="D98" s="10" t="s">
        <v>134</v>
      </c>
    </row>
    <row r="99" spans="1:4" ht="15.6">
      <c r="A99" s="330"/>
      <c r="B99" s="391" t="s">
        <v>2180</v>
      </c>
      <c r="C99" s="20">
        <v>1</v>
      </c>
      <c r="D99" s="10" t="s">
        <v>134</v>
      </c>
    </row>
    <row r="100" spans="1:4" ht="15.6">
      <c r="A100" s="330"/>
      <c r="B100" s="23" t="s">
        <v>158</v>
      </c>
      <c r="C100" s="20">
        <v>1</v>
      </c>
      <c r="D100" s="10" t="s">
        <v>134</v>
      </c>
    </row>
    <row r="101" spans="1:4" ht="15.6">
      <c r="A101" s="330"/>
      <c r="B101" s="23" t="s">
        <v>159</v>
      </c>
      <c r="C101" s="20">
        <v>1</v>
      </c>
      <c r="D101" s="10" t="s">
        <v>134</v>
      </c>
    </row>
    <row r="102" spans="1:4" ht="15.6">
      <c r="A102" s="330"/>
      <c r="B102" s="2" t="s">
        <v>160</v>
      </c>
      <c r="C102" s="20">
        <v>1</v>
      </c>
      <c r="D102" s="10" t="s">
        <v>134</v>
      </c>
    </row>
    <row r="103" spans="1:4" ht="15.6">
      <c r="A103" s="330"/>
      <c r="B103" s="23" t="s">
        <v>161</v>
      </c>
      <c r="C103" s="20">
        <v>1</v>
      </c>
      <c r="D103" s="10" t="s">
        <v>134</v>
      </c>
    </row>
    <row r="104" spans="1:4" ht="15.6">
      <c r="A104" s="330"/>
      <c r="B104" s="23" t="s">
        <v>162</v>
      </c>
      <c r="C104" s="20">
        <v>1</v>
      </c>
      <c r="D104" s="10" t="s">
        <v>134</v>
      </c>
    </row>
    <row r="105" spans="1:4" ht="31.2">
      <c r="A105" s="330"/>
      <c r="B105" s="23" t="s">
        <v>163</v>
      </c>
      <c r="C105" s="20">
        <v>1</v>
      </c>
      <c r="D105" s="12" t="s">
        <v>134</v>
      </c>
    </row>
    <row r="106" spans="1:4" ht="31.2">
      <c r="A106" s="330"/>
      <c r="B106" s="2" t="s">
        <v>164</v>
      </c>
      <c r="C106" s="20">
        <v>1</v>
      </c>
      <c r="D106" s="10" t="s">
        <v>134</v>
      </c>
    </row>
    <row r="107" spans="1:4" ht="15.6">
      <c r="A107" s="330"/>
      <c r="B107" s="2" t="s">
        <v>165</v>
      </c>
      <c r="C107" s="20">
        <v>1</v>
      </c>
      <c r="D107" s="10" t="s">
        <v>134</v>
      </c>
    </row>
    <row r="108" spans="1:4" ht="15.6">
      <c r="A108" s="330"/>
      <c r="B108" s="23" t="s">
        <v>166</v>
      </c>
      <c r="C108" s="20">
        <v>1</v>
      </c>
      <c r="D108" s="10" t="s">
        <v>134</v>
      </c>
    </row>
    <row r="109" spans="1:4" ht="15.6">
      <c r="A109" s="330"/>
      <c r="B109" s="23" t="s">
        <v>167</v>
      </c>
      <c r="C109" s="20">
        <v>1</v>
      </c>
      <c r="D109" s="12" t="s">
        <v>134</v>
      </c>
    </row>
    <row r="110" spans="1:4" ht="15.6">
      <c r="A110" s="330"/>
      <c r="B110" s="23" t="s">
        <v>168</v>
      </c>
      <c r="C110" s="20">
        <v>1</v>
      </c>
      <c r="D110" s="10" t="s">
        <v>134</v>
      </c>
    </row>
    <row r="111" spans="1:4" ht="15.6">
      <c r="A111" s="330"/>
      <c r="B111" s="23" t="s">
        <v>169</v>
      </c>
      <c r="C111" s="20">
        <v>1</v>
      </c>
      <c r="D111" s="10" t="s">
        <v>134</v>
      </c>
    </row>
    <row r="112" spans="1:4" ht="15.6">
      <c r="A112" s="330"/>
      <c r="B112" s="23" t="s">
        <v>170</v>
      </c>
      <c r="C112" s="20">
        <v>1</v>
      </c>
      <c r="D112" s="10" t="s">
        <v>134</v>
      </c>
    </row>
    <row r="113" spans="1:4" ht="15.6">
      <c r="A113" s="330"/>
      <c r="B113" s="23" t="s">
        <v>171</v>
      </c>
      <c r="C113" s="20">
        <v>6</v>
      </c>
      <c r="D113" s="10" t="s">
        <v>134</v>
      </c>
    </row>
    <row r="114" spans="1:4" ht="15.6">
      <c r="A114" s="330"/>
      <c r="B114" s="23" t="s">
        <v>172</v>
      </c>
      <c r="C114" s="20">
        <v>1</v>
      </c>
      <c r="D114" s="10" t="s">
        <v>134</v>
      </c>
    </row>
    <row r="115" spans="1:4" ht="15.6">
      <c r="A115" s="330"/>
      <c r="B115" s="23" t="s">
        <v>173</v>
      </c>
      <c r="C115" s="20">
        <v>1</v>
      </c>
      <c r="D115" s="10" t="s">
        <v>134</v>
      </c>
    </row>
    <row r="116" spans="1:4" ht="15.6">
      <c r="A116" s="330"/>
      <c r="B116" s="2" t="s">
        <v>2181</v>
      </c>
      <c r="C116" s="20">
        <v>1</v>
      </c>
      <c r="D116" s="10" t="s">
        <v>134</v>
      </c>
    </row>
    <row r="117" spans="1:4" ht="15.6">
      <c r="A117" s="330"/>
      <c r="B117" s="2" t="s">
        <v>2182</v>
      </c>
      <c r="C117" s="20">
        <v>1</v>
      </c>
      <c r="D117" s="10" t="s">
        <v>134</v>
      </c>
    </row>
    <row r="118" spans="1:4" ht="15.6">
      <c r="A118" s="330"/>
      <c r="B118" s="2" t="s">
        <v>174</v>
      </c>
      <c r="C118" s="20">
        <v>1</v>
      </c>
      <c r="D118" s="10" t="s">
        <v>134</v>
      </c>
    </row>
    <row r="119" spans="1:4" ht="15.6">
      <c r="A119" s="330"/>
      <c r="B119" s="2" t="s">
        <v>175</v>
      </c>
      <c r="C119" s="20">
        <v>1</v>
      </c>
      <c r="D119" s="10" t="s">
        <v>134</v>
      </c>
    </row>
    <row r="120" spans="1:4" ht="15.6">
      <c r="A120" s="330"/>
      <c r="B120" s="2" t="s">
        <v>176</v>
      </c>
      <c r="C120" s="20">
        <v>1</v>
      </c>
      <c r="D120" s="10" t="s">
        <v>134</v>
      </c>
    </row>
    <row r="121" spans="1:4" ht="15.6">
      <c r="A121" s="330"/>
      <c r="B121" s="23" t="s">
        <v>177</v>
      </c>
      <c r="C121" s="20">
        <v>1</v>
      </c>
      <c r="D121" s="10" t="s">
        <v>134</v>
      </c>
    </row>
    <row r="122" spans="1:4" ht="15.6">
      <c r="A122" s="330"/>
      <c r="B122" s="23" t="s">
        <v>178</v>
      </c>
      <c r="C122" s="20">
        <v>1</v>
      </c>
      <c r="D122" s="10" t="s">
        <v>134</v>
      </c>
    </row>
    <row r="123" spans="1:4" ht="15.6">
      <c r="A123" s="330"/>
      <c r="B123" s="23" t="s">
        <v>179</v>
      </c>
      <c r="C123" s="20">
        <v>1</v>
      </c>
      <c r="D123" s="10" t="s">
        <v>134</v>
      </c>
    </row>
    <row r="124" spans="1:4" ht="15.6">
      <c r="A124" s="330"/>
      <c r="B124" s="2" t="s">
        <v>180</v>
      </c>
      <c r="C124" s="20">
        <v>1</v>
      </c>
      <c r="D124" s="10" t="s">
        <v>134</v>
      </c>
    </row>
    <row r="125" spans="1:4" ht="15.6">
      <c r="A125" s="330"/>
      <c r="B125" s="2" t="s">
        <v>181</v>
      </c>
      <c r="C125" s="20">
        <v>1</v>
      </c>
      <c r="D125" s="10" t="s">
        <v>134</v>
      </c>
    </row>
    <row r="126" spans="1:4" ht="15.6">
      <c r="A126" s="330"/>
      <c r="B126" s="2" t="s">
        <v>182</v>
      </c>
      <c r="C126" s="20">
        <v>1</v>
      </c>
      <c r="D126" s="10" t="s">
        <v>134</v>
      </c>
    </row>
    <row r="127" spans="1:4" ht="15.6">
      <c r="A127" s="330"/>
      <c r="B127" s="2" t="s">
        <v>183</v>
      </c>
      <c r="C127" s="20">
        <v>1</v>
      </c>
      <c r="D127" s="10" t="s">
        <v>134</v>
      </c>
    </row>
    <row r="128" spans="1:4" ht="15.6">
      <c r="A128" s="330"/>
      <c r="B128" s="2" t="s">
        <v>184</v>
      </c>
      <c r="C128" s="20">
        <v>1</v>
      </c>
      <c r="D128" s="10" t="s">
        <v>134</v>
      </c>
    </row>
    <row r="129" spans="1:4" ht="31.2">
      <c r="A129" s="330"/>
      <c r="B129" s="2" t="s">
        <v>185</v>
      </c>
      <c r="C129" s="20">
        <v>1</v>
      </c>
      <c r="D129" s="12" t="s">
        <v>134</v>
      </c>
    </row>
    <row r="130" spans="1:4" ht="15.6">
      <c r="A130" s="330"/>
      <c r="B130" s="2" t="s">
        <v>186</v>
      </c>
      <c r="C130" s="20">
        <v>2</v>
      </c>
      <c r="D130" s="10" t="s">
        <v>134</v>
      </c>
    </row>
    <row r="131" spans="1:4" ht="15.6">
      <c r="A131" s="330"/>
      <c r="B131" s="2" t="s">
        <v>187</v>
      </c>
      <c r="C131" s="20">
        <v>1</v>
      </c>
      <c r="D131" s="12" t="s">
        <v>134</v>
      </c>
    </row>
    <row r="132" spans="1:4" ht="15.6">
      <c r="A132" s="330"/>
      <c r="B132" s="2" t="s">
        <v>188</v>
      </c>
      <c r="C132" s="20">
        <v>6</v>
      </c>
      <c r="D132" s="10" t="s">
        <v>134</v>
      </c>
    </row>
    <row r="133" spans="1:4" ht="15.6">
      <c r="A133" s="330"/>
      <c r="B133" s="23" t="s">
        <v>189</v>
      </c>
      <c r="C133" s="20">
        <v>1</v>
      </c>
      <c r="D133" s="10" t="s">
        <v>134</v>
      </c>
    </row>
    <row r="134" spans="1:4" ht="15.6">
      <c r="A134" s="330"/>
      <c r="B134" s="23" t="s">
        <v>190</v>
      </c>
      <c r="C134" s="20">
        <v>1</v>
      </c>
      <c r="D134" s="10" t="s">
        <v>134</v>
      </c>
    </row>
    <row r="135" spans="1:4" ht="15.6">
      <c r="A135" s="330"/>
      <c r="B135" s="23" t="s">
        <v>191</v>
      </c>
      <c r="C135" s="20">
        <v>1</v>
      </c>
      <c r="D135" s="10" t="s">
        <v>134</v>
      </c>
    </row>
    <row r="136" spans="1:4" ht="15.6">
      <c r="A136" s="330"/>
      <c r="B136" s="23" t="s">
        <v>192</v>
      </c>
      <c r="C136" s="20">
        <v>1</v>
      </c>
      <c r="D136" s="12" t="s">
        <v>134</v>
      </c>
    </row>
    <row r="137" spans="1:4" ht="15.6">
      <c r="A137" s="330"/>
      <c r="B137" s="23" t="s">
        <v>193</v>
      </c>
      <c r="C137" s="20">
        <v>2</v>
      </c>
      <c r="D137" s="10" t="s">
        <v>134</v>
      </c>
    </row>
    <row r="138" spans="1:4" ht="15.6">
      <c r="A138" s="330"/>
      <c r="B138" s="23" t="s">
        <v>194</v>
      </c>
      <c r="C138" s="20">
        <v>2</v>
      </c>
      <c r="D138" s="10" t="s">
        <v>134</v>
      </c>
    </row>
    <row r="139" spans="1:4" ht="15.6">
      <c r="A139" s="330"/>
      <c r="B139" s="2" t="s">
        <v>195</v>
      </c>
      <c r="C139" s="20">
        <v>1</v>
      </c>
      <c r="D139" s="12" t="s">
        <v>134</v>
      </c>
    </row>
    <row r="140" spans="1:4" ht="15.6">
      <c r="A140" s="330"/>
      <c r="B140" s="2" t="s">
        <v>196</v>
      </c>
      <c r="C140" s="20">
        <v>1</v>
      </c>
      <c r="D140" s="12" t="s">
        <v>134</v>
      </c>
    </row>
    <row r="141" spans="1:4" ht="46.8">
      <c r="A141" s="330"/>
      <c r="B141" s="2" t="s">
        <v>197</v>
      </c>
      <c r="C141" s="20">
        <v>1</v>
      </c>
      <c r="D141" s="10" t="s">
        <v>134</v>
      </c>
    </row>
    <row r="142" spans="1:4" ht="15.6">
      <c r="A142" s="330"/>
      <c r="B142" s="23" t="s">
        <v>198</v>
      </c>
      <c r="C142" s="20">
        <v>1</v>
      </c>
      <c r="D142" s="12" t="s">
        <v>134</v>
      </c>
    </row>
    <row r="143" spans="1:4" ht="15.6">
      <c r="A143" s="330"/>
      <c r="B143" s="23" t="s">
        <v>199</v>
      </c>
      <c r="C143" s="20">
        <v>1</v>
      </c>
      <c r="D143" s="12" t="s">
        <v>134</v>
      </c>
    </row>
    <row r="144" spans="1:4" ht="15.6">
      <c r="A144" s="330"/>
      <c r="B144" s="23" t="s">
        <v>200</v>
      </c>
      <c r="C144" s="20">
        <v>1</v>
      </c>
      <c r="D144" s="12" t="s">
        <v>134</v>
      </c>
    </row>
    <row r="145" spans="1:4" ht="15.6">
      <c r="A145" s="330"/>
      <c r="B145" s="2" t="s">
        <v>201</v>
      </c>
      <c r="C145" s="20">
        <v>1</v>
      </c>
      <c r="D145" s="10" t="s">
        <v>134</v>
      </c>
    </row>
    <row r="146" spans="1:4" ht="15.6">
      <c r="A146" s="330"/>
      <c r="B146" s="23" t="s">
        <v>202</v>
      </c>
      <c r="C146" s="20">
        <v>1</v>
      </c>
      <c r="D146" s="10" t="s">
        <v>134</v>
      </c>
    </row>
    <row r="147" spans="1:4" ht="31.2">
      <c r="A147" s="330"/>
      <c r="B147" s="2" t="s">
        <v>203</v>
      </c>
      <c r="C147" s="20">
        <v>1</v>
      </c>
      <c r="D147" s="10" t="s">
        <v>134</v>
      </c>
    </row>
    <row r="148" spans="1:4" ht="31.2">
      <c r="A148" s="330"/>
      <c r="B148" s="23" t="s">
        <v>204</v>
      </c>
      <c r="C148" s="20">
        <v>1</v>
      </c>
      <c r="D148" s="10" t="s">
        <v>134</v>
      </c>
    </row>
    <row r="149" spans="1:4" ht="15.6">
      <c r="A149" s="330"/>
      <c r="B149" s="23" t="s">
        <v>205</v>
      </c>
      <c r="C149" s="20">
        <v>1</v>
      </c>
      <c r="D149" s="10" t="s">
        <v>134</v>
      </c>
    </row>
    <row r="150" spans="1:4" ht="16.2" thickBot="1">
      <c r="A150" s="331"/>
      <c r="B150" s="24" t="s">
        <v>206</v>
      </c>
      <c r="C150" s="3">
        <v>1</v>
      </c>
      <c r="D150" s="4" t="s">
        <v>134</v>
      </c>
    </row>
    <row r="151" spans="1:4" ht="15.6">
      <c r="A151" s="22"/>
      <c r="B151" s="2"/>
      <c r="C151" s="18"/>
      <c r="D151" s="7"/>
    </row>
    <row r="152" spans="1:4" ht="16.2" thickBot="1">
      <c r="A152" s="22"/>
      <c r="B152" s="2"/>
      <c r="C152" s="20"/>
      <c r="D152" s="10"/>
    </row>
    <row r="153" spans="1:4" ht="16.2" thickBot="1">
      <c r="A153" s="25" t="s">
        <v>207</v>
      </c>
      <c r="B153" s="26" t="s">
        <v>208</v>
      </c>
      <c r="C153" s="27">
        <v>1</v>
      </c>
      <c r="D153" s="28" t="s">
        <v>134</v>
      </c>
    </row>
    <row r="154" spans="1:4" ht="15.6">
      <c r="A154" s="22"/>
      <c r="B154" s="2"/>
      <c r="C154" s="20"/>
      <c r="D154" s="10"/>
    </row>
    <row r="155" spans="1:4" ht="16.2" thickBot="1">
      <c r="A155" s="22"/>
      <c r="B155" s="2"/>
      <c r="C155" s="3"/>
      <c r="D155" s="4"/>
    </row>
    <row r="156" spans="1:4" ht="15.6">
      <c r="A156" s="329" t="s">
        <v>209</v>
      </c>
      <c r="B156" s="19" t="s">
        <v>210</v>
      </c>
      <c r="C156" s="18">
        <v>1</v>
      </c>
      <c r="D156" s="7" t="s">
        <v>134</v>
      </c>
    </row>
    <row r="157" spans="1:4" ht="15" customHeight="1" thickBot="1">
      <c r="A157" s="331"/>
      <c r="B157" s="24" t="s">
        <v>211</v>
      </c>
      <c r="C157" s="3">
        <v>1</v>
      </c>
      <c r="D157" s="4" t="s">
        <v>134</v>
      </c>
    </row>
    <row r="158" spans="1:4" ht="15" customHeight="1">
      <c r="A158" s="22"/>
      <c r="C158" s="18"/>
      <c r="D158" s="7"/>
    </row>
    <row r="159" spans="1:4" ht="15" customHeight="1" thickBot="1">
      <c r="A159" s="1"/>
      <c r="B159" s="29"/>
      <c r="C159" s="3"/>
      <c r="D159" s="4"/>
    </row>
    <row r="160" spans="1:4" ht="15" customHeight="1">
      <c r="A160" s="329" t="s">
        <v>212</v>
      </c>
      <c r="B160" s="19" t="s">
        <v>213</v>
      </c>
      <c r="C160" s="18">
        <v>1</v>
      </c>
      <c r="D160" s="7" t="s">
        <v>134</v>
      </c>
    </row>
    <row r="161" spans="1:4" ht="15" customHeight="1">
      <c r="A161" s="330"/>
      <c r="B161" s="2" t="s">
        <v>214</v>
      </c>
      <c r="C161" s="20">
        <v>1</v>
      </c>
      <c r="D161" s="10" t="s">
        <v>134</v>
      </c>
    </row>
    <row r="162" spans="1:4" ht="15.6">
      <c r="A162" s="330"/>
      <c r="B162" s="2" t="s">
        <v>215</v>
      </c>
      <c r="C162" s="20">
        <v>1</v>
      </c>
      <c r="D162" s="10" t="s">
        <v>134</v>
      </c>
    </row>
    <row r="163" spans="1:4" ht="31.2">
      <c r="A163" s="330"/>
      <c r="B163" s="2" t="s">
        <v>216</v>
      </c>
      <c r="C163" s="20">
        <v>1</v>
      </c>
      <c r="D163" s="10" t="s">
        <v>134</v>
      </c>
    </row>
    <row r="164" spans="1:4" ht="31.2">
      <c r="A164" s="330"/>
      <c r="B164" s="2" t="s">
        <v>217</v>
      </c>
      <c r="C164" s="20">
        <v>1</v>
      </c>
      <c r="D164" s="10" t="s">
        <v>134</v>
      </c>
    </row>
    <row r="165" spans="1:4" ht="31.2">
      <c r="A165" s="330"/>
      <c r="B165" s="2" t="s">
        <v>218</v>
      </c>
      <c r="C165" s="20">
        <v>1</v>
      </c>
      <c r="D165" s="10" t="s">
        <v>134</v>
      </c>
    </row>
    <row r="166" spans="1:4" ht="31.2">
      <c r="A166" s="330"/>
      <c r="B166" s="2" t="s">
        <v>219</v>
      </c>
      <c r="C166" s="20">
        <v>1</v>
      </c>
      <c r="D166" s="10" t="s">
        <v>134</v>
      </c>
    </row>
    <row r="167" spans="1:4" ht="31.2">
      <c r="A167" s="330"/>
      <c r="B167" s="2" t="s">
        <v>220</v>
      </c>
      <c r="C167" s="20">
        <v>1</v>
      </c>
      <c r="D167" s="10" t="s">
        <v>134</v>
      </c>
    </row>
    <row r="168" spans="1:4" ht="31.2">
      <c r="A168" s="330"/>
      <c r="B168" s="23" t="s">
        <v>221</v>
      </c>
      <c r="C168" s="20">
        <v>1</v>
      </c>
      <c r="D168" s="12" t="s">
        <v>134</v>
      </c>
    </row>
    <row r="169" spans="1:4" ht="31.2">
      <c r="A169" s="330"/>
      <c r="B169" s="23" t="s">
        <v>222</v>
      </c>
      <c r="C169" s="20">
        <v>1</v>
      </c>
      <c r="D169" s="12" t="s">
        <v>134</v>
      </c>
    </row>
    <row r="170" spans="1:4" ht="31.2">
      <c r="A170" s="330"/>
      <c r="B170" s="23" t="s">
        <v>223</v>
      </c>
      <c r="C170" s="20">
        <v>1</v>
      </c>
      <c r="D170" s="12" t="s">
        <v>134</v>
      </c>
    </row>
    <row r="171" spans="1:4" ht="15.6">
      <c r="A171" s="330"/>
      <c r="B171" s="23" t="s">
        <v>224</v>
      </c>
      <c r="C171" s="20">
        <v>1</v>
      </c>
      <c r="D171" s="10" t="s">
        <v>134</v>
      </c>
    </row>
    <row r="172" spans="1:4" ht="15.6">
      <c r="A172" s="330"/>
      <c r="B172" s="30" t="s">
        <v>225</v>
      </c>
      <c r="C172" s="20">
        <v>1</v>
      </c>
      <c r="D172" s="12" t="s">
        <v>134</v>
      </c>
    </row>
    <row r="173" spans="1:4" ht="16.2" thickBot="1">
      <c r="A173" s="331"/>
      <c r="B173" s="21" t="s">
        <v>226</v>
      </c>
      <c r="C173" s="3">
        <v>1</v>
      </c>
      <c r="D173" s="4" t="s">
        <v>134</v>
      </c>
    </row>
    <row r="176" spans="1:4" ht="15.6">
      <c r="B176" s="23"/>
    </row>
    <row r="178" spans="2:2" ht="15.6">
      <c r="B178" s="29"/>
    </row>
    <row r="179" spans="2:2" ht="15.6">
      <c r="B179" s="29"/>
    </row>
    <row r="180" spans="2:2" ht="15.6">
      <c r="B180" s="2"/>
    </row>
    <row r="181" spans="2:2" ht="15.6">
      <c r="B181" s="2"/>
    </row>
    <row r="182" spans="2:2" ht="15.6">
      <c r="B182" s="2" t="s">
        <v>231</v>
      </c>
    </row>
    <row r="183" spans="2:2" ht="15.6">
      <c r="B183" s="2"/>
    </row>
    <row r="184" spans="2:2" ht="15.6">
      <c r="B184" s="2"/>
    </row>
    <row r="218" ht="22.5" customHeight="1"/>
    <row r="219" ht="22.5" customHeight="1"/>
    <row r="220" ht="22.5" customHeight="1"/>
    <row r="221" ht="22.5" customHeight="1"/>
    <row r="222" ht="22.5" customHeight="1"/>
    <row r="223" ht="22.5" customHeight="1"/>
  </sheetData>
  <mergeCells count="9">
    <mergeCell ref="A94:A150"/>
    <mergeCell ref="A156:A157"/>
    <mergeCell ref="A160:A173"/>
    <mergeCell ref="A2:A11"/>
    <mergeCell ref="A14:A27"/>
    <mergeCell ref="A30:A56"/>
    <mergeCell ref="A59:A65"/>
    <mergeCell ref="A71:A86"/>
    <mergeCell ref="A89:A9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28B05-8BC2-405E-801D-DAD05E107F04}">
  <dimension ref="A1:JX1031"/>
  <sheetViews>
    <sheetView topLeftCell="A377" workbookViewId="0">
      <selection activeCell="K12" sqref="K12"/>
    </sheetView>
  </sheetViews>
  <sheetFormatPr baseColWidth="10" defaultColWidth="9.109375" defaultRowHeight="14.4"/>
  <cols>
    <col min="1" max="1" width="13.109375" style="363" customWidth="1"/>
    <col min="2" max="2" width="9.109375" style="363"/>
    <col min="3" max="3" width="12.5546875" style="363" customWidth="1"/>
    <col min="5" max="5" width="2.109375" customWidth="1"/>
    <col min="6" max="6" width="4.109375" customWidth="1"/>
    <col min="7" max="7" width="2.109375" customWidth="1"/>
    <col min="8" max="8" width="10" style="310" customWidth="1"/>
    <col min="9" max="10" width="3.109375" customWidth="1"/>
    <col min="11" max="11" width="78" style="311" customWidth="1"/>
    <col min="12" max="12" width="13.44140625" style="311" customWidth="1"/>
    <col min="13" max="13" width="0.33203125" customWidth="1"/>
    <col min="14" max="14" width="15.88671875" style="311" customWidth="1"/>
    <col min="15" max="15" width="5.33203125" customWidth="1"/>
    <col min="16" max="16" width="4.33203125" style="363" customWidth="1"/>
    <col min="17" max="17" width="5.33203125" style="947" customWidth="1"/>
    <col min="18" max="18" width="11.44140625" style="948" customWidth="1"/>
    <col min="19" max="19" width="13" style="311" customWidth="1"/>
    <col min="20" max="20" width="15.33203125" customWidth="1"/>
    <col min="21" max="21" width="11.44140625" style="769" customWidth="1"/>
    <col min="22" max="23" width="11.44140625" customWidth="1"/>
    <col min="24" max="39" width="10.6640625" customWidth="1"/>
    <col min="40" max="1025" width="14.44140625" customWidth="1"/>
  </cols>
  <sheetData>
    <row r="1" spans="1:284" ht="21.9" customHeight="1" thickBot="1">
      <c r="A1" s="390" t="s">
        <v>2183</v>
      </c>
      <c r="B1" s="390" t="s">
        <v>2184</v>
      </c>
      <c r="C1" s="390" t="s">
        <v>2185</v>
      </c>
      <c r="D1" s="389" t="s">
        <v>2186</v>
      </c>
      <c r="E1" s="388" t="s">
        <v>2187</v>
      </c>
      <c r="F1" s="411" t="s">
        <v>2188</v>
      </c>
      <c r="G1" s="412" t="s">
        <v>2187</v>
      </c>
      <c r="H1" s="39" t="s">
        <v>228</v>
      </c>
      <c r="I1" s="40" t="s">
        <v>815</v>
      </c>
      <c r="J1" s="40" t="s">
        <v>816</v>
      </c>
      <c r="K1" s="41" t="s">
        <v>817</v>
      </c>
      <c r="L1" s="42" t="s">
        <v>818</v>
      </c>
      <c r="M1" s="413" t="s">
        <v>2189</v>
      </c>
      <c r="N1" s="42" t="s">
        <v>2190</v>
      </c>
      <c r="O1" s="414" t="s">
        <v>1946</v>
      </c>
      <c r="P1" s="414" t="s">
        <v>2191</v>
      </c>
      <c r="Q1" s="415" t="s">
        <v>2192</v>
      </c>
      <c r="R1" s="416"/>
      <c r="S1" s="41" t="s">
        <v>2193</v>
      </c>
      <c r="T1" s="304"/>
      <c r="U1" s="417"/>
      <c r="V1" s="304"/>
      <c r="W1" s="304"/>
    </row>
    <row r="2" spans="1:284" s="430" customFormat="1" ht="15.9" customHeight="1" thickTop="1">
      <c r="A2" s="418" t="s">
        <v>2194</v>
      </c>
      <c r="B2" s="418" t="s">
        <v>2195</v>
      </c>
      <c r="C2" s="418"/>
      <c r="D2" s="419"/>
      <c r="E2" s="420"/>
      <c r="F2" s="421">
        <v>1</v>
      </c>
      <c r="G2" s="422"/>
      <c r="H2" s="423" t="s">
        <v>249</v>
      </c>
      <c r="I2" s="93">
        <v>8</v>
      </c>
      <c r="J2" s="93"/>
      <c r="K2" s="94" t="s">
        <v>2196</v>
      </c>
      <c r="L2" s="94"/>
      <c r="M2" s="93"/>
      <c r="N2" s="223" t="s">
        <v>2197</v>
      </c>
      <c r="O2" s="119">
        <v>0</v>
      </c>
      <c r="P2" s="424">
        <v>6</v>
      </c>
      <c r="Q2" s="425">
        <v>2026</v>
      </c>
      <c r="R2" s="426"/>
      <c r="S2" s="427"/>
      <c r="T2" s="428" t="s">
        <v>2198</v>
      </c>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c r="BR2" s="429"/>
      <c r="BS2" s="429"/>
      <c r="BT2" s="429"/>
      <c r="BU2" s="429"/>
      <c r="BV2" s="429"/>
      <c r="BW2" s="429"/>
      <c r="BX2" s="429"/>
      <c r="BY2" s="429"/>
      <c r="BZ2" s="429"/>
      <c r="CA2" s="429"/>
      <c r="CB2" s="429"/>
      <c r="CC2" s="429"/>
      <c r="CD2" s="429"/>
      <c r="CE2" s="429"/>
      <c r="CF2" s="429"/>
      <c r="CG2" s="429"/>
      <c r="CH2" s="429"/>
      <c r="CI2" s="429"/>
      <c r="CJ2" s="429"/>
      <c r="CK2" s="429"/>
      <c r="CL2" s="429"/>
      <c r="CM2" s="429"/>
      <c r="CN2" s="429"/>
      <c r="CO2" s="429"/>
      <c r="CP2" s="429"/>
      <c r="CQ2" s="429"/>
      <c r="CR2" s="429"/>
      <c r="CS2" s="429"/>
      <c r="CT2" s="429"/>
      <c r="CU2" s="429"/>
      <c r="CV2" s="429"/>
      <c r="CW2" s="429"/>
      <c r="CX2" s="429"/>
      <c r="CY2" s="429"/>
      <c r="CZ2" s="429"/>
      <c r="DA2" s="429"/>
      <c r="DB2" s="429"/>
      <c r="DC2" s="429"/>
      <c r="DD2" s="429"/>
      <c r="DE2" s="429"/>
      <c r="DF2" s="429"/>
      <c r="DG2" s="429"/>
      <c r="DH2" s="429"/>
      <c r="DI2" s="429"/>
      <c r="DJ2" s="429"/>
      <c r="DK2" s="429"/>
      <c r="DL2" s="429"/>
      <c r="DM2" s="429"/>
      <c r="DN2" s="429"/>
      <c r="DO2" s="429"/>
      <c r="DP2" s="429"/>
      <c r="DQ2" s="429"/>
      <c r="DR2" s="429"/>
      <c r="DS2" s="429"/>
      <c r="DT2" s="429"/>
      <c r="DU2" s="429"/>
      <c r="DV2" s="429"/>
      <c r="DW2" s="429"/>
      <c r="DX2" s="429"/>
      <c r="DY2" s="429"/>
      <c r="DZ2" s="429"/>
      <c r="EA2" s="429"/>
      <c r="EB2" s="429"/>
      <c r="EC2" s="429"/>
      <c r="ED2" s="429"/>
      <c r="EE2" s="429"/>
      <c r="EF2" s="429"/>
      <c r="EG2" s="429"/>
      <c r="EH2" s="429"/>
      <c r="EI2" s="429"/>
      <c r="EJ2" s="429"/>
      <c r="EK2" s="429"/>
      <c r="EL2" s="429"/>
      <c r="EM2" s="429"/>
      <c r="EN2" s="429"/>
      <c r="EO2" s="429"/>
      <c r="EP2" s="429"/>
      <c r="EQ2" s="429"/>
      <c r="ER2" s="429"/>
      <c r="ES2" s="429"/>
      <c r="ET2" s="429"/>
      <c r="EU2" s="429"/>
      <c r="EV2" s="429"/>
      <c r="EW2" s="429"/>
      <c r="EX2" s="429"/>
      <c r="EY2" s="429"/>
      <c r="EZ2" s="429"/>
      <c r="FA2" s="429"/>
      <c r="FB2" s="429"/>
      <c r="FC2" s="429"/>
      <c r="FD2" s="429"/>
      <c r="FE2" s="429"/>
      <c r="FF2" s="429"/>
      <c r="FG2" s="429"/>
      <c r="FH2" s="429"/>
      <c r="FI2" s="429"/>
      <c r="FJ2" s="429"/>
      <c r="FK2" s="429"/>
      <c r="FL2" s="429"/>
      <c r="FM2" s="429"/>
      <c r="FN2" s="429"/>
      <c r="FO2" s="429"/>
      <c r="FP2" s="429"/>
      <c r="FQ2" s="429"/>
      <c r="FR2" s="429"/>
      <c r="FS2" s="429"/>
      <c r="FT2" s="429"/>
      <c r="FU2" s="429"/>
      <c r="FV2" s="429"/>
      <c r="FW2" s="429"/>
      <c r="FX2" s="429"/>
      <c r="FY2" s="429"/>
      <c r="FZ2" s="429"/>
      <c r="GA2" s="429"/>
      <c r="GB2" s="429"/>
      <c r="GC2" s="429"/>
      <c r="GD2" s="429"/>
      <c r="GE2" s="429"/>
      <c r="GF2" s="429"/>
      <c r="GG2" s="429"/>
      <c r="GH2" s="429"/>
      <c r="GI2" s="429"/>
      <c r="GJ2" s="429"/>
      <c r="GK2" s="429"/>
      <c r="GL2" s="429"/>
      <c r="GM2" s="429"/>
      <c r="GN2" s="429"/>
      <c r="GO2" s="429"/>
      <c r="GP2" s="429"/>
      <c r="GQ2" s="429"/>
      <c r="GR2" s="429"/>
      <c r="GS2" s="429"/>
      <c r="GT2" s="429"/>
      <c r="GU2" s="429"/>
      <c r="GV2" s="429"/>
      <c r="GW2" s="429"/>
      <c r="GX2" s="429"/>
      <c r="GY2" s="429"/>
      <c r="GZ2" s="429"/>
      <c r="HA2" s="429"/>
      <c r="HB2" s="429"/>
      <c r="HC2" s="429"/>
      <c r="HD2" s="429"/>
      <c r="HE2" s="429"/>
      <c r="HF2" s="429"/>
      <c r="HG2" s="429"/>
      <c r="HH2" s="429"/>
      <c r="HI2" s="429"/>
      <c r="HJ2" s="429"/>
      <c r="HK2" s="429"/>
      <c r="HL2" s="429"/>
      <c r="HM2" s="429"/>
      <c r="HN2" s="429"/>
      <c r="HO2" s="429"/>
      <c r="HP2" s="429"/>
      <c r="HQ2" s="429"/>
      <c r="HR2" s="429"/>
      <c r="HS2" s="429"/>
      <c r="HT2" s="429"/>
      <c r="HU2" s="429"/>
      <c r="HV2" s="429"/>
      <c r="HW2" s="429"/>
      <c r="HX2" s="429"/>
      <c r="HY2" s="429"/>
      <c r="HZ2" s="429"/>
      <c r="IA2" s="429"/>
      <c r="IB2" s="429"/>
      <c r="IC2" s="429"/>
      <c r="ID2" s="429"/>
      <c r="IE2" s="429"/>
      <c r="IF2" s="429"/>
      <c r="IG2" s="429"/>
      <c r="IH2" s="429"/>
      <c r="II2" s="429"/>
      <c r="IJ2" s="429"/>
      <c r="IK2" s="429"/>
      <c r="IL2" s="429"/>
      <c r="IM2" s="429"/>
      <c r="IN2" s="429"/>
      <c r="IO2" s="429"/>
      <c r="IP2" s="429"/>
      <c r="IQ2" s="429"/>
      <c r="IR2" s="429"/>
      <c r="IS2" s="429"/>
      <c r="IT2" s="429"/>
      <c r="IU2" s="429"/>
      <c r="IV2" s="429"/>
      <c r="IW2" s="429"/>
      <c r="IX2" s="429"/>
      <c r="IY2" s="429"/>
      <c r="IZ2" s="429"/>
      <c r="JA2" s="429"/>
      <c r="JB2" s="429"/>
      <c r="JC2" s="429"/>
      <c r="JD2" s="429"/>
      <c r="JE2" s="429"/>
      <c r="JF2" s="429"/>
      <c r="JG2" s="429"/>
      <c r="JH2" s="429"/>
      <c r="JI2" s="429"/>
      <c r="JJ2" s="429"/>
      <c r="JK2" s="429"/>
      <c r="JL2" s="429"/>
      <c r="JM2" s="429"/>
      <c r="JN2" s="429"/>
      <c r="JO2" s="429"/>
      <c r="JP2" s="429"/>
      <c r="JQ2" s="429"/>
      <c r="JR2" s="429"/>
      <c r="JS2" s="429"/>
      <c r="JT2" s="429"/>
      <c r="JU2" s="429"/>
      <c r="JV2" s="429"/>
      <c r="JW2" s="429"/>
      <c r="JX2" s="429"/>
    </row>
    <row r="3" spans="1:284" s="446" customFormat="1" ht="15.9" customHeight="1">
      <c r="A3" s="431"/>
      <c r="B3" s="431"/>
      <c r="C3" s="431"/>
      <c r="D3" s="432"/>
      <c r="E3" s="433"/>
      <c r="F3" s="434">
        <f>+F2+1</f>
        <v>2</v>
      </c>
      <c r="G3" s="435"/>
      <c r="H3" s="43" t="s">
        <v>249</v>
      </c>
      <c r="I3" s="436">
        <v>10</v>
      </c>
      <c r="J3" s="436"/>
      <c r="K3" s="437" t="s">
        <v>819</v>
      </c>
      <c r="L3" s="438"/>
      <c r="M3" s="436"/>
      <c r="N3" s="439" t="s">
        <v>2199</v>
      </c>
      <c r="O3" s="436">
        <v>0</v>
      </c>
      <c r="P3" s="440">
        <v>9</v>
      </c>
      <c r="Q3" s="441" t="s">
        <v>2200</v>
      </c>
      <c r="R3" s="442"/>
      <c r="S3" s="443"/>
      <c r="T3" s="444" t="s">
        <v>2198</v>
      </c>
      <c r="U3" s="443"/>
      <c r="V3" s="443"/>
      <c r="W3" s="443"/>
      <c r="X3" s="443"/>
      <c r="Y3" s="443"/>
      <c r="Z3" s="443"/>
      <c r="AA3" s="443"/>
      <c r="AB3" s="443"/>
      <c r="AC3" s="443"/>
      <c r="AD3" s="443"/>
      <c r="AE3" s="443"/>
      <c r="AF3" s="443"/>
      <c r="AG3" s="443"/>
      <c r="AH3" s="443"/>
      <c r="AI3" s="443"/>
      <c r="AJ3" s="443"/>
      <c r="AK3" s="443"/>
      <c r="AL3" s="445"/>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3"/>
      <c r="CE3" s="443"/>
      <c r="CF3" s="443"/>
      <c r="CG3" s="443"/>
      <c r="CH3" s="443"/>
      <c r="CI3" s="443"/>
      <c r="CJ3" s="443"/>
      <c r="CK3" s="443"/>
      <c r="CL3" s="443"/>
      <c r="CM3" s="443"/>
      <c r="CN3" s="443"/>
      <c r="CO3" s="443"/>
      <c r="CP3" s="443"/>
      <c r="CQ3" s="443"/>
      <c r="CR3" s="443"/>
      <c r="CS3" s="443"/>
      <c r="CT3" s="443"/>
      <c r="CU3" s="443"/>
      <c r="CV3" s="443"/>
      <c r="CW3" s="443"/>
      <c r="CX3" s="443"/>
      <c r="CY3" s="443"/>
      <c r="CZ3" s="443"/>
      <c r="DA3" s="443"/>
      <c r="DB3" s="443"/>
      <c r="DC3" s="443"/>
      <c r="DD3" s="443"/>
      <c r="DE3" s="443"/>
      <c r="DF3" s="443"/>
      <c r="DG3" s="443"/>
      <c r="DH3" s="443"/>
      <c r="DI3" s="443"/>
      <c r="DJ3" s="443"/>
      <c r="DK3" s="443"/>
      <c r="DL3" s="443"/>
      <c r="DM3" s="443"/>
      <c r="DN3" s="443"/>
      <c r="DO3" s="443"/>
      <c r="DP3" s="443"/>
      <c r="DQ3" s="443"/>
      <c r="DR3" s="443"/>
      <c r="DS3" s="443"/>
      <c r="DT3" s="443"/>
      <c r="DU3" s="443"/>
      <c r="DV3" s="443"/>
      <c r="DW3" s="443"/>
      <c r="DX3" s="443"/>
      <c r="DY3" s="443"/>
      <c r="DZ3" s="443"/>
      <c r="EA3" s="443"/>
      <c r="EB3" s="443"/>
      <c r="EC3" s="443"/>
      <c r="ED3" s="443"/>
      <c r="EE3" s="443"/>
      <c r="EF3" s="443"/>
      <c r="EG3" s="443"/>
      <c r="EH3" s="443"/>
      <c r="EI3" s="443"/>
      <c r="EJ3" s="443"/>
      <c r="EK3" s="443"/>
      <c r="EL3" s="443"/>
      <c r="EM3" s="443"/>
      <c r="EN3" s="443"/>
      <c r="EO3" s="443"/>
      <c r="EP3" s="443"/>
      <c r="EQ3" s="443"/>
      <c r="ER3" s="443"/>
      <c r="ES3" s="443"/>
      <c r="ET3" s="443"/>
      <c r="EU3" s="443"/>
      <c r="EV3" s="443"/>
      <c r="EW3" s="443"/>
      <c r="EX3" s="443"/>
      <c r="EY3" s="443"/>
      <c r="EZ3" s="443"/>
      <c r="FA3" s="443"/>
      <c r="FB3" s="443"/>
      <c r="FC3" s="443"/>
      <c r="FD3" s="443"/>
      <c r="FE3" s="443"/>
      <c r="FF3" s="443"/>
      <c r="FG3" s="443"/>
      <c r="FH3" s="443"/>
      <c r="FI3" s="443"/>
      <c r="FJ3" s="443"/>
      <c r="FK3" s="443"/>
      <c r="FL3" s="443"/>
      <c r="FM3" s="443"/>
      <c r="FN3" s="443"/>
      <c r="FO3" s="443"/>
      <c r="FP3" s="443"/>
      <c r="FQ3" s="443"/>
      <c r="FR3" s="443"/>
      <c r="FS3" s="443"/>
      <c r="FT3" s="443"/>
      <c r="FU3" s="443"/>
      <c r="FV3" s="443"/>
      <c r="FW3" s="443"/>
      <c r="FX3" s="443"/>
      <c r="FY3" s="443"/>
      <c r="FZ3" s="443"/>
      <c r="GA3" s="443"/>
      <c r="GB3" s="443"/>
      <c r="GC3" s="443"/>
      <c r="GD3" s="443"/>
      <c r="GE3" s="443"/>
      <c r="GF3" s="443"/>
      <c r="GG3" s="443"/>
      <c r="GH3" s="443"/>
      <c r="GI3" s="443"/>
      <c r="GJ3" s="443"/>
      <c r="GK3" s="443"/>
      <c r="GL3" s="443"/>
      <c r="GM3" s="443"/>
      <c r="GN3" s="443"/>
      <c r="GO3" s="443"/>
      <c r="GP3" s="443"/>
      <c r="GQ3" s="443"/>
      <c r="GR3" s="443"/>
      <c r="GS3" s="443"/>
      <c r="GT3" s="443"/>
      <c r="GU3" s="443"/>
      <c r="GV3" s="443"/>
      <c r="GW3" s="443"/>
      <c r="GX3" s="443"/>
      <c r="GY3" s="443"/>
      <c r="GZ3" s="443"/>
      <c r="HA3" s="443"/>
      <c r="HB3" s="443"/>
      <c r="HC3" s="443"/>
      <c r="HD3" s="443"/>
      <c r="HE3" s="443"/>
      <c r="HF3" s="443"/>
      <c r="HG3" s="443"/>
      <c r="HH3" s="443"/>
      <c r="HI3" s="443"/>
      <c r="HJ3" s="443"/>
      <c r="HK3" s="443"/>
      <c r="HL3" s="443"/>
      <c r="HM3" s="443"/>
      <c r="HN3" s="443"/>
      <c r="HO3" s="443"/>
      <c r="HP3" s="443"/>
      <c r="HQ3" s="443"/>
      <c r="HR3" s="443"/>
      <c r="HS3" s="443"/>
      <c r="HT3" s="443"/>
      <c r="HU3" s="443"/>
      <c r="HV3" s="443"/>
      <c r="HW3" s="443"/>
      <c r="HX3" s="443"/>
      <c r="HY3" s="443"/>
      <c r="HZ3" s="443"/>
      <c r="IA3" s="443"/>
      <c r="IB3" s="443"/>
      <c r="IC3" s="443"/>
      <c r="ID3" s="443"/>
      <c r="IE3" s="443"/>
      <c r="IF3" s="443"/>
      <c r="IG3" s="443"/>
      <c r="IH3" s="443"/>
      <c r="II3" s="443"/>
      <c r="IJ3" s="443"/>
      <c r="IK3" s="443"/>
      <c r="IL3" s="443"/>
      <c r="IM3" s="443"/>
      <c r="IN3" s="443"/>
      <c r="IO3" s="443"/>
      <c r="IP3" s="443"/>
      <c r="IQ3" s="443"/>
      <c r="IR3" s="443"/>
      <c r="IS3" s="430"/>
      <c r="IT3" s="430"/>
      <c r="IU3" s="430"/>
      <c r="IV3" s="430"/>
      <c r="IW3" s="430"/>
      <c r="IX3" s="430"/>
      <c r="IY3" s="430"/>
      <c r="IZ3" s="430"/>
      <c r="JA3" s="430"/>
      <c r="JB3" s="430"/>
      <c r="JC3" s="430"/>
      <c r="JD3" s="430"/>
      <c r="JE3" s="430"/>
      <c r="JF3" s="430"/>
      <c r="JG3" s="430"/>
      <c r="JH3" s="430"/>
      <c r="JI3" s="430"/>
      <c r="JJ3" s="430"/>
      <c r="JK3" s="430"/>
      <c r="JL3" s="430"/>
      <c r="JM3" s="430"/>
      <c r="JN3" s="430"/>
      <c r="JO3" s="430"/>
      <c r="JP3" s="430"/>
      <c r="JQ3" s="430"/>
      <c r="JR3" s="430"/>
      <c r="JS3" s="430"/>
      <c r="JT3" s="430"/>
      <c r="JU3" s="430"/>
      <c r="JV3" s="430"/>
      <c r="JW3" s="430"/>
      <c r="JX3" s="430"/>
    </row>
    <row r="4" spans="1:284" ht="15.9" customHeight="1">
      <c r="A4" s="72" t="s">
        <v>2201</v>
      </c>
      <c r="B4" s="72" t="s">
        <v>2202</v>
      </c>
      <c r="C4" s="72"/>
      <c r="D4" s="447" t="s">
        <v>2203</v>
      </c>
      <c r="E4" s="448"/>
      <c r="F4" s="434">
        <f t="shared" ref="F4:F67" si="0">+F3+1</f>
        <v>3</v>
      </c>
      <c r="G4" s="449"/>
      <c r="H4" s="44" t="s">
        <v>249</v>
      </c>
      <c r="I4" s="51">
        <v>2</v>
      </c>
      <c r="J4" s="51"/>
      <c r="K4" s="158" t="s">
        <v>820</v>
      </c>
      <c r="L4" s="52"/>
      <c r="M4" s="450"/>
      <c r="N4" s="173" t="s">
        <v>2204</v>
      </c>
      <c r="O4" s="72">
        <v>0</v>
      </c>
      <c r="P4" s="72">
        <v>6</v>
      </c>
      <c r="Q4" s="172">
        <v>2024</v>
      </c>
      <c r="R4" s="451"/>
      <c r="S4" s="452"/>
      <c r="T4" s="453" t="s">
        <v>2198</v>
      </c>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0"/>
      <c r="CA4" s="430"/>
      <c r="CB4" s="430"/>
      <c r="CC4" s="430"/>
      <c r="CD4" s="430"/>
      <c r="CE4" s="430"/>
      <c r="CF4" s="430"/>
      <c r="CG4" s="430"/>
      <c r="CH4" s="430"/>
      <c r="CI4" s="430"/>
      <c r="CJ4" s="430"/>
      <c r="CK4" s="430"/>
      <c r="CL4" s="430"/>
      <c r="CM4" s="430"/>
      <c r="CN4" s="430"/>
      <c r="CO4" s="430"/>
      <c r="CP4" s="430"/>
      <c r="CQ4" s="430"/>
      <c r="CR4" s="430"/>
      <c r="CS4" s="430"/>
      <c r="CT4" s="430"/>
      <c r="CU4" s="430"/>
      <c r="CV4" s="430"/>
      <c r="CW4" s="430"/>
      <c r="CX4" s="430"/>
      <c r="CY4" s="430"/>
      <c r="CZ4" s="430"/>
      <c r="DA4" s="430"/>
      <c r="DB4" s="430"/>
      <c r="DC4" s="430"/>
      <c r="DD4" s="430"/>
      <c r="DE4" s="430"/>
      <c r="DF4" s="430"/>
      <c r="DG4" s="430"/>
      <c r="DH4" s="430"/>
      <c r="DI4" s="430"/>
      <c r="DJ4" s="430"/>
      <c r="DK4" s="430"/>
      <c r="DL4" s="430"/>
      <c r="DM4" s="430"/>
      <c r="DN4" s="430"/>
      <c r="DO4" s="430"/>
      <c r="DP4" s="430"/>
      <c r="DQ4" s="430"/>
      <c r="DR4" s="430"/>
      <c r="DS4" s="430"/>
      <c r="DT4" s="430"/>
      <c r="DU4" s="430"/>
      <c r="DV4" s="430"/>
      <c r="DW4" s="430"/>
      <c r="DX4" s="430"/>
      <c r="DY4" s="430"/>
      <c r="DZ4" s="430"/>
      <c r="EA4" s="430"/>
      <c r="EB4" s="430"/>
      <c r="EC4" s="430"/>
      <c r="ED4" s="430"/>
      <c r="EE4" s="430"/>
      <c r="EF4" s="430"/>
      <c r="EG4" s="430"/>
      <c r="EH4" s="430"/>
      <c r="EI4" s="430"/>
      <c r="EJ4" s="430"/>
      <c r="EK4" s="430"/>
      <c r="EL4" s="430"/>
      <c r="EM4" s="430"/>
      <c r="EN4" s="430"/>
      <c r="EO4" s="430"/>
      <c r="EP4" s="430"/>
      <c r="EQ4" s="430"/>
      <c r="ER4" s="430"/>
      <c r="ES4" s="430"/>
      <c r="ET4" s="430"/>
      <c r="EU4" s="430"/>
      <c r="EV4" s="430"/>
      <c r="EW4" s="430"/>
      <c r="EX4" s="430"/>
      <c r="EY4" s="430"/>
      <c r="EZ4" s="430"/>
      <c r="FA4" s="430"/>
      <c r="FB4" s="430"/>
      <c r="FC4" s="430"/>
      <c r="FD4" s="430"/>
      <c r="FE4" s="430"/>
      <c r="FF4" s="430"/>
      <c r="FG4" s="430"/>
      <c r="FH4" s="430"/>
      <c r="FI4" s="430"/>
      <c r="FJ4" s="430"/>
      <c r="FK4" s="430"/>
      <c r="FL4" s="430"/>
      <c r="FM4" s="430"/>
      <c r="FN4" s="430"/>
      <c r="FO4" s="430"/>
      <c r="FP4" s="430"/>
      <c r="FQ4" s="430"/>
      <c r="FR4" s="430"/>
      <c r="FS4" s="430"/>
      <c r="FT4" s="430"/>
      <c r="FU4" s="430"/>
      <c r="FV4" s="430"/>
      <c r="FW4" s="430"/>
      <c r="FX4" s="430"/>
      <c r="FY4" s="430"/>
      <c r="FZ4" s="430"/>
      <c r="GA4" s="430"/>
      <c r="GB4" s="430"/>
      <c r="GC4" s="430"/>
      <c r="GD4" s="430"/>
      <c r="GE4" s="430"/>
      <c r="GF4" s="430"/>
      <c r="GG4" s="430"/>
      <c r="GH4" s="430"/>
      <c r="GI4" s="430"/>
      <c r="GJ4" s="430"/>
      <c r="GK4" s="430"/>
      <c r="GL4" s="430"/>
      <c r="GM4" s="430"/>
      <c r="GN4" s="430"/>
      <c r="GO4" s="430"/>
      <c r="GP4" s="430"/>
      <c r="GQ4" s="430"/>
      <c r="GR4" s="430"/>
      <c r="GS4" s="430"/>
      <c r="GT4" s="430"/>
      <c r="GU4" s="430"/>
      <c r="GV4" s="430"/>
      <c r="GW4" s="430"/>
      <c r="GX4" s="430"/>
      <c r="GY4" s="430"/>
      <c r="GZ4" s="430"/>
      <c r="HA4" s="430"/>
      <c r="HB4" s="430"/>
      <c r="HC4" s="430"/>
      <c r="HD4" s="430"/>
      <c r="HE4" s="430"/>
      <c r="HF4" s="430"/>
      <c r="HG4" s="430"/>
      <c r="HH4" s="430"/>
      <c r="HI4" s="430"/>
      <c r="HJ4" s="430"/>
      <c r="HK4" s="430"/>
      <c r="HL4" s="430"/>
      <c r="HM4" s="430"/>
      <c r="HN4" s="430"/>
      <c r="HO4" s="430"/>
      <c r="HP4" s="430"/>
      <c r="HQ4" s="430"/>
      <c r="HR4" s="430"/>
      <c r="HS4" s="430"/>
      <c r="HT4" s="430"/>
      <c r="HU4" s="430"/>
      <c r="HV4" s="430"/>
      <c r="HW4" s="430"/>
      <c r="HX4" s="430"/>
      <c r="HY4" s="430"/>
      <c r="HZ4" s="430"/>
      <c r="IA4" s="430"/>
      <c r="IB4" s="430"/>
      <c r="IC4" s="430"/>
      <c r="ID4" s="430"/>
      <c r="IE4" s="430"/>
      <c r="IF4" s="430"/>
      <c r="IG4" s="430"/>
      <c r="IH4" s="430"/>
      <c r="II4" s="430"/>
      <c r="IJ4" s="430"/>
      <c r="IK4" s="430"/>
      <c r="IL4" s="430"/>
      <c r="IM4" s="430"/>
      <c r="IN4" s="430"/>
      <c r="IO4" s="430"/>
      <c r="IP4" s="430"/>
      <c r="IQ4" s="430"/>
      <c r="IR4" s="430"/>
      <c r="IS4" s="430"/>
      <c r="IT4" s="430"/>
      <c r="IU4" s="430"/>
      <c r="IV4" s="430"/>
      <c r="IW4" s="430"/>
      <c r="IX4" s="430"/>
      <c r="IY4" s="430"/>
      <c r="IZ4" s="430"/>
      <c r="JA4" s="430"/>
      <c r="JB4" s="430"/>
      <c r="JC4" s="430"/>
      <c r="JD4" s="430"/>
      <c r="JE4" s="430"/>
      <c r="JF4" s="430"/>
      <c r="JG4" s="430"/>
      <c r="JH4" s="430"/>
      <c r="JI4" s="430"/>
      <c r="JJ4" s="430"/>
      <c r="JK4" s="430"/>
      <c r="JL4" s="430"/>
      <c r="JM4" s="430"/>
      <c r="JN4" s="430"/>
      <c r="JO4" s="430"/>
      <c r="JP4" s="430"/>
      <c r="JQ4" s="430"/>
      <c r="JR4" s="430"/>
      <c r="JS4" s="430"/>
      <c r="JT4" s="430"/>
      <c r="JU4" s="430"/>
      <c r="JV4" s="430"/>
      <c r="JW4" s="430"/>
      <c r="JX4" s="430"/>
    </row>
    <row r="5" spans="1:284" s="430" customFormat="1" ht="15.9" customHeight="1">
      <c r="A5" s="72" t="s">
        <v>2201</v>
      </c>
      <c r="B5" s="72" t="s">
        <v>2202</v>
      </c>
      <c r="C5" s="72"/>
      <c r="D5" s="447" t="s">
        <v>2203</v>
      </c>
      <c r="E5" s="454"/>
      <c r="F5" s="434">
        <f t="shared" si="0"/>
        <v>4</v>
      </c>
      <c r="G5" s="449"/>
      <c r="H5" s="44" t="s">
        <v>249</v>
      </c>
      <c r="I5" s="51">
        <v>2</v>
      </c>
      <c r="J5" s="51"/>
      <c r="K5" s="158" t="s">
        <v>2205</v>
      </c>
      <c r="L5" s="52"/>
      <c r="M5" s="450"/>
      <c r="N5" s="173" t="s">
        <v>2204</v>
      </c>
      <c r="O5" s="72">
        <v>0</v>
      </c>
      <c r="P5" s="72">
        <v>6</v>
      </c>
      <c r="Q5" s="172">
        <v>2024</v>
      </c>
      <c r="R5" s="451"/>
      <c r="S5" s="452"/>
      <c r="T5" s="453" t="s">
        <v>2198</v>
      </c>
    </row>
    <row r="6" spans="1:284" s="446" customFormat="1" ht="15.9" customHeight="1">
      <c r="A6" s="72" t="s">
        <v>2201</v>
      </c>
      <c r="B6" s="72" t="s">
        <v>2202</v>
      </c>
      <c r="C6" s="72"/>
      <c r="D6" s="447" t="s">
        <v>2206</v>
      </c>
      <c r="E6" s="455"/>
      <c r="F6" s="434">
        <f t="shared" si="0"/>
        <v>5</v>
      </c>
      <c r="G6" s="456"/>
      <c r="H6" s="45" t="s">
        <v>249</v>
      </c>
      <c r="I6" s="46">
        <v>4</v>
      </c>
      <c r="J6" s="46"/>
      <c r="K6" s="47" t="s">
        <v>821</v>
      </c>
      <c r="L6" s="48"/>
      <c r="M6" s="457"/>
      <c r="N6" s="185" t="s">
        <v>2204</v>
      </c>
      <c r="O6" s="184">
        <v>0</v>
      </c>
      <c r="P6" s="184">
        <v>6</v>
      </c>
      <c r="Q6" s="151"/>
      <c r="R6" s="458"/>
      <c r="S6" s="304"/>
      <c r="T6" s="459" t="s">
        <v>2198</v>
      </c>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row>
    <row r="7" spans="1:284" s="461" customFormat="1" ht="15.9" customHeight="1">
      <c r="A7" s="72" t="s">
        <v>2201</v>
      </c>
      <c r="B7" s="72" t="s">
        <v>2202</v>
      </c>
      <c r="C7" s="72"/>
      <c r="D7" s="447" t="s">
        <v>2207</v>
      </c>
      <c r="E7" s="460"/>
      <c r="F7" s="434">
        <f t="shared" si="0"/>
        <v>6</v>
      </c>
      <c r="G7" s="456"/>
      <c r="H7" s="49" t="s">
        <v>249</v>
      </c>
      <c r="I7" s="46">
        <v>4</v>
      </c>
      <c r="J7" s="46"/>
      <c r="K7" s="47" t="s">
        <v>822</v>
      </c>
      <c r="L7" s="48"/>
      <c r="M7" s="457"/>
      <c r="N7" s="185" t="s">
        <v>2204</v>
      </c>
      <c r="O7" s="184">
        <v>0</v>
      </c>
      <c r="P7" s="184">
        <v>6</v>
      </c>
      <c r="Q7" s="151"/>
      <c r="R7" s="458"/>
      <c r="S7" s="304"/>
      <c r="T7" s="459" t="s">
        <v>2198</v>
      </c>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row>
    <row r="8" spans="1:284" s="430" customFormat="1" ht="15.9" customHeight="1">
      <c r="A8" s="184" t="s">
        <v>2208</v>
      </c>
      <c r="B8" s="462" t="s">
        <v>2209</v>
      </c>
      <c r="C8" s="72"/>
      <c r="D8" s="447" t="s">
        <v>2210</v>
      </c>
      <c r="E8" s="463"/>
      <c r="F8" s="434">
        <f t="shared" si="0"/>
        <v>7</v>
      </c>
      <c r="G8" s="449"/>
      <c r="H8" s="50" t="s">
        <v>249</v>
      </c>
      <c r="I8" s="51"/>
      <c r="J8" s="51"/>
      <c r="K8" s="52" t="s">
        <v>823</v>
      </c>
      <c r="L8" s="53"/>
      <c r="M8" s="109"/>
      <c r="N8" s="53" t="s">
        <v>2197</v>
      </c>
      <c r="O8" s="51"/>
      <c r="P8" s="72">
        <v>6</v>
      </c>
      <c r="Q8" s="172" t="s">
        <v>2211</v>
      </c>
      <c r="R8" s="451"/>
      <c r="S8" s="452"/>
      <c r="T8" s="453" t="s">
        <v>2198</v>
      </c>
    </row>
    <row r="9" spans="1:284" s="430" customFormat="1" ht="15.9" customHeight="1">
      <c r="A9" s="72"/>
      <c r="B9" s="72"/>
      <c r="C9" s="72"/>
      <c r="D9" s="447"/>
      <c r="E9" s="149"/>
      <c r="F9" s="434">
        <f t="shared" si="0"/>
        <v>8</v>
      </c>
      <c r="G9" s="449"/>
      <c r="H9" s="54" t="s">
        <v>249</v>
      </c>
      <c r="I9" s="55">
        <v>1</v>
      </c>
      <c r="J9" s="55"/>
      <c r="K9" s="56" t="s">
        <v>824</v>
      </c>
      <c r="L9" s="57" t="s">
        <v>825</v>
      </c>
      <c r="M9" s="245"/>
      <c r="N9" s="57" t="s">
        <v>2197</v>
      </c>
      <c r="O9" s="55">
        <v>0</v>
      </c>
      <c r="P9" s="72">
        <v>9</v>
      </c>
      <c r="Q9" s="172" t="s">
        <v>2211</v>
      </c>
      <c r="R9" s="451"/>
      <c r="S9" s="452"/>
      <c r="T9" s="453" t="s">
        <v>2198</v>
      </c>
    </row>
    <row r="10" spans="1:284" ht="15.9" customHeight="1">
      <c r="A10" s="464" t="s">
        <v>2194</v>
      </c>
      <c r="B10" s="464" t="s">
        <v>2195</v>
      </c>
      <c r="C10" s="464"/>
      <c r="D10" s="465" t="s">
        <v>2212</v>
      </c>
      <c r="E10" s="466"/>
      <c r="F10" s="434">
        <f t="shared" si="0"/>
        <v>9</v>
      </c>
      <c r="G10" s="467"/>
      <c r="H10" s="159" t="s">
        <v>249</v>
      </c>
      <c r="I10" s="93">
        <v>1</v>
      </c>
      <c r="J10" s="93"/>
      <c r="K10" s="223" t="s">
        <v>2213</v>
      </c>
      <c r="L10" s="94"/>
      <c r="M10" s="468"/>
      <c r="N10" s="223" t="s">
        <v>2197</v>
      </c>
      <c r="O10" s="119">
        <v>0</v>
      </c>
      <c r="P10" s="119">
        <v>6</v>
      </c>
      <c r="Q10" s="118">
        <v>2026</v>
      </c>
      <c r="R10" s="426"/>
      <c r="S10" s="427"/>
      <c r="T10" s="428" t="s">
        <v>2198</v>
      </c>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429"/>
      <c r="BO10" s="429"/>
      <c r="BP10" s="429"/>
      <c r="BQ10" s="429"/>
      <c r="BR10" s="429"/>
      <c r="BS10" s="429"/>
      <c r="BT10" s="429"/>
      <c r="BU10" s="429"/>
      <c r="BV10" s="429"/>
      <c r="BW10" s="429"/>
      <c r="BX10" s="429"/>
      <c r="BY10" s="429"/>
      <c r="BZ10" s="429"/>
      <c r="CA10" s="429"/>
      <c r="CB10" s="429"/>
      <c r="CC10" s="429"/>
      <c r="CD10" s="429"/>
      <c r="CE10" s="429"/>
      <c r="CF10" s="429"/>
      <c r="CG10" s="429"/>
      <c r="CH10" s="429"/>
      <c r="CI10" s="429"/>
      <c r="CJ10" s="429"/>
      <c r="CK10" s="429"/>
      <c r="CL10" s="429"/>
      <c r="CM10" s="429"/>
      <c r="CN10" s="429"/>
      <c r="CO10" s="429"/>
      <c r="CP10" s="429"/>
      <c r="CQ10" s="429"/>
      <c r="CR10" s="429"/>
      <c r="CS10" s="429"/>
      <c r="CT10" s="429"/>
      <c r="CU10" s="429"/>
      <c r="CV10" s="429"/>
      <c r="CW10" s="429"/>
      <c r="CX10" s="429"/>
      <c r="CY10" s="429"/>
      <c r="CZ10" s="429"/>
      <c r="DA10" s="429"/>
      <c r="DB10" s="429"/>
      <c r="DC10" s="429"/>
      <c r="DD10" s="429"/>
      <c r="DE10" s="429"/>
      <c r="DF10" s="429"/>
      <c r="DG10" s="429"/>
      <c r="DH10" s="429"/>
      <c r="DI10" s="429"/>
      <c r="DJ10" s="429"/>
      <c r="DK10" s="429"/>
      <c r="DL10" s="429"/>
      <c r="DM10" s="429"/>
      <c r="DN10" s="429"/>
      <c r="DO10" s="429"/>
      <c r="DP10" s="429"/>
      <c r="DQ10" s="429"/>
      <c r="DR10" s="429"/>
      <c r="DS10" s="429"/>
      <c r="DT10" s="429"/>
      <c r="DU10" s="429"/>
      <c r="DV10" s="429"/>
      <c r="DW10" s="429"/>
      <c r="DX10" s="429"/>
      <c r="DY10" s="429"/>
      <c r="DZ10" s="429"/>
      <c r="EA10" s="429"/>
      <c r="EB10" s="429"/>
      <c r="EC10" s="429"/>
      <c r="ED10" s="429"/>
      <c r="EE10" s="429"/>
      <c r="EF10" s="429"/>
      <c r="EG10" s="429"/>
      <c r="EH10" s="429"/>
      <c r="EI10" s="429"/>
      <c r="EJ10" s="429"/>
      <c r="EK10" s="429"/>
      <c r="EL10" s="429"/>
      <c r="EM10" s="429"/>
      <c r="EN10" s="429"/>
      <c r="EO10" s="429"/>
      <c r="EP10" s="429"/>
      <c r="EQ10" s="429"/>
      <c r="ER10" s="429"/>
      <c r="ES10" s="429"/>
      <c r="ET10" s="429"/>
      <c r="EU10" s="429"/>
      <c r="EV10" s="429"/>
      <c r="EW10" s="429"/>
      <c r="EX10" s="429"/>
      <c r="EY10" s="429"/>
      <c r="EZ10" s="429"/>
      <c r="FA10" s="429"/>
      <c r="FB10" s="429"/>
      <c r="FC10" s="429"/>
      <c r="FD10" s="429"/>
      <c r="FE10" s="429"/>
      <c r="FF10" s="429"/>
      <c r="FG10" s="429"/>
      <c r="FH10" s="429"/>
      <c r="FI10" s="429"/>
      <c r="FJ10" s="429"/>
      <c r="FK10" s="429"/>
      <c r="FL10" s="429"/>
      <c r="FM10" s="429"/>
      <c r="FN10" s="429"/>
      <c r="FO10" s="429"/>
      <c r="FP10" s="429"/>
      <c r="FQ10" s="429"/>
      <c r="FR10" s="429"/>
      <c r="FS10" s="429"/>
      <c r="FT10" s="429"/>
      <c r="FU10" s="429"/>
      <c r="FV10" s="429"/>
      <c r="FW10" s="429"/>
      <c r="FX10" s="429"/>
      <c r="FY10" s="429"/>
      <c r="FZ10" s="429"/>
      <c r="GA10" s="429"/>
      <c r="GB10" s="429"/>
      <c r="GC10" s="429"/>
      <c r="GD10" s="429"/>
      <c r="GE10" s="429"/>
      <c r="GF10" s="429"/>
      <c r="GG10" s="429"/>
      <c r="GH10" s="429"/>
      <c r="GI10" s="429"/>
      <c r="GJ10" s="429"/>
      <c r="GK10" s="429"/>
      <c r="GL10" s="429"/>
      <c r="GM10" s="429"/>
      <c r="GN10" s="429"/>
      <c r="GO10" s="429"/>
      <c r="GP10" s="429"/>
      <c r="GQ10" s="429"/>
      <c r="GR10" s="429"/>
      <c r="GS10" s="429"/>
      <c r="GT10" s="429"/>
      <c r="GU10" s="429"/>
      <c r="GV10" s="429"/>
      <c r="GW10" s="429"/>
      <c r="GX10" s="429"/>
      <c r="GY10" s="429"/>
      <c r="GZ10" s="429"/>
      <c r="HA10" s="429"/>
      <c r="HB10" s="429"/>
      <c r="HC10" s="429"/>
      <c r="HD10" s="429"/>
      <c r="HE10" s="429"/>
      <c r="HF10" s="429"/>
      <c r="HG10" s="429"/>
      <c r="HH10" s="429"/>
      <c r="HI10" s="429"/>
      <c r="HJ10" s="429"/>
      <c r="HK10" s="429"/>
      <c r="HL10" s="429"/>
      <c r="HM10" s="429"/>
      <c r="HN10" s="429"/>
      <c r="HO10" s="429"/>
      <c r="HP10" s="429"/>
      <c r="HQ10" s="429"/>
      <c r="HR10" s="429"/>
      <c r="HS10" s="429"/>
      <c r="HT10" s="429"/>
      <c r="HU10" s="429"/>
      <c r="HV10" s="429"/>
      <c r="HW10" s="429"/>
      <c r="HX10" s="429"/>
      <c r="HY10" s="429"/>
      <c r="HZ10" s="429"/>
      <c r="IA10" s="429"/>
      <c r="IB10" s="429"/>
      <c r="IC10" s="429"/>
      <c r="ID10" s="429"/>
      <c r="IE10" s="429"/>
      <c r="IF10" s="429"/>
      <c r="IG10" s="429"/>
      <c r="IH10" s="429"/>
      <c r="II10" s="429"/>
      <c r="IJ10" s="429"/>
      <c r="IK10" s="429"/>
      <c r="IL10" s="429"/>
      <c r="IM10" s="429"/>
      <c r="IN10" s="429"/>
      <c r="IO10" s="429"/>
      <c r="IP10" s="429"/>
      <c r="IQ10" s="429"/>
      <c r="IR10" s="429"/>
      <c r="IS10" s="429"/>
      <c r="IT10" s="429"/>
      <c r="IU10" s="429"/>
      <c r="IV10" s="429"/>
      <c r="IW10" s="429"/>
      <c r="IX10" s="429"/>
      <c r="IY10" s="429"/>
      <c r="IZ10" s="429"/>
      <c r="JA10" s="429"/>
      <c r="JB10" s="429"/>
      <c r="JC10" s="429"/>
      <c r="JD10" s="429"/>
      <c r="JE10" s="429"/>
      <c r="JF10" s="429"/>
      <c r="JG10" s="429"/>
      <c r="JH10" s="429"/>
      <c r="JI10" s="429"/>
      <c r="JJ10" s="429"/>
      <c r="JK10" s="429"/>
      <c r="JL10" s="429"/>
      <c r="JM10" s="429"/>
      <c r="JN10" s="429"/>
      <c r="JO10" s="429"/>
      <c r="JP10" s="429"/>
      <c r="JQ10" s="429"/>
      <c r="JR10" s="429"/>
      <c r="JS10" s="429"/>
      <c r="JT10" s="429"/>
      <c r="JU10" s="429"/>
      <c r="JV10" s="429"/>
      <c r="JW10" s="429"/>
      <c r="JX10" s="429"/>
    </row>
    <row r="11" spans="1:284" s="430" customFormat="1" ht="15.9" customHeight="1">
      <c r="A11" s="464" t="s">
        <v>2214</v>
      </c>
      <c r="B11" s="464" t="s">
        <v>2215</v>
      </c>
      <c r="C11" s="464"/>
      <c r="D11" s="465" t="s">
        <v>2216</v>
      </c>
      <c r="E11" s="469"/>
      <c r="F11" s="434">
        <f t="shared" si="0"/>
        <v>10</v>
      </c>
      <c r="G11" s="467"/>
      <c r="H11" s="470" t="s">
        <v>249</v>
      </c>
      <c r="I11" s="93">
        <v>1</v>
      </c>
      <c r="J11" s="93"/>
      <c r="K11" s="94" t="s">
        <v>2217</v>
      </c>
      <c r="L11" s="223"/>
      <c r="M11" s="93"/>
      <c r="N11" s="94" t="s">
        <v>2197</v>
      </c>
      <c r="O11" s="93">
        <v>0</v>
      </c>
      <c r="P11" s="119">
        <v>6</v>
      </c>
      <c r="Q11" s="118">
        <v>2026</v>
      </c>
      <c r="R11" s="426"/>
      <c r="S11" s="427"/>
      <c r="T11" s="428" t="s">
        <v>2198</v>
      </c>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29"/>
      <c r="CO11" s="429"/>
      <c r="CP11" s="429"/>
      <c r="CQ11" s="429"/>
      <c r="CR11" s="429"/>
      <c r="CS11" s="429"/>
      <c r="CT11" s="429"/>
      <c r="CU11" s="429"/>
      <c r="CV11" s="429"/>
      <c r="CW11" s="429"/>
      <c r="CX11" s="429"/>
      <c r="CY11" s="429"/>
      <c r="CZ11" s="429"/>
      <c r="DA11" s="429"/>
      <c r="DB11" s="429"/>
      <c r="DC11" s="429"/>
      <c r="DD11" s="429"/>
      <c r="DE11" s="429"/>
      <c r="DF11" s="429"/>
      <c r="DG11" s="429"/>
      <c r="DH11" s="429"/>
      <c r="DI11" s="429"/>
      <c r="DJ11" s="429"/>
      <c r="DK11" s="429"/>
      <c r="DL11" s="429"/>
      <c r="DM11" s="429"/>
      <c r="DN11" s="429"/>
      <c r="DO11" s="429"/>
      <c r="DP11" s="429"/>
      <c r="DQ11" s="429"/>
      <c r="DR11" s="429"/>
      <c r="DS11" s="429"/>
      <c r="DT11" s="429"/>
      <c r="DU11" s="429"/>
      <c r="DV11" s="429"/>
      <c r="DW11" s="429"/>
      <c r="DX11" s="429"/>
      <c r="DY11" s="429"/>
      <c r="DZ11" s="429"/>
      <c r="EA11" s="429"/>
      <c r="EB11" s="429"/>
      <c r="EC11" s="429"/>
      <c r="ED11" s="429"/>
      <c r="EE11" s="429"/>
      <c r="EF11" s="429"/>
      <c r="EG11" s="429"/>
      <c r="EH11" s="429"/>
      <c r="EI11" s="429"/>
      <c r="EJ11" s="429"/>
      <c r="EK11" s="429"/>
      <c r="EL11" s="429"/>
      <c r="EM11" s="429"/>
      <c r="EN11" s="429"/>
      <c r="EO11" s="429"/>
      <c r="EP11" s="429"/>
      <c r="EQ11" s="429"/>
      <c r="ER11" s="429"/>
      <c r="ES11" s="429"/>
      <c r="ET11" s="429"/>
      <c r="EU11" s="429"/>
      <c r="EV11" s="429"/>
      <c r="EW11" s="429"/>
      <c r="EX11" s="429"/>
      <c r="EY11" s="429"/>
      <c r="EZ11" s="429"/>
      <c r="FA11" s="429"/>
      <c r="FB11" s="429"/>
      <c r="FC11" s="429"/>
      <c r="FD11" s="429"/>
      <c r="FE11" s="429"/>
      <c r="FF11" s="429"/>
      <c r="FG11" s="429"/>
      <c r="FH11" s="429"/>
      <c r="FI11" s="429"/>
      <c r="FJ11" s="429"/>
      <c r="FK11" s="429"/>
      <c r="FL11" s="429"/>
      <c r="FM11" s="429"/>
      <c r="FN11" s="429"/>
      <c r="FO11" s="429"/>
      <c r="FP11" s="429"/>
      <c r="FQ11" s="429"/>
      <c r="FR11" s="429"/>
      <c r="FS11" s="429"/>
      <c r="FT11" s="429"/>
      <c r="FU11" s="429"/>
      <c r="FV11" s="429"/>
      <c r="FW11" s="429"/>
      <c r="FX11" s="429"/>
      <c r="FY11" s="429"/>
      <c r="FZ11" s="429"/>
      <c r="GA11" s="429"/>
      <c r="GB11" s="429"/>
      <c r="GC11" s="429"/>
      <c r="GD11" s="429"/>
      <c r="GE11" s="429"/>
      <c r="GF11" s="429"/>
      <c r="GG11" s="429"/>
      <c r="GH11" s="429"/>
      <c r="GI11" s="429"/>
      <c r="GJ11" s="429"/>
      <c r="GK11" s="429"/>
      <c r="GL11" s="429"/>
      <c r="GM11" s="429"/>
      <c r="GN11" s="429"/>
      <c r="GO11" s="429"/>
      <c r="GP11" s="429"/>
      <c r="GQ11" s="429"/>
      <c r="GR11" s="429"/>
      <c r="GS11" s="429"/>
      <c r="GT11" s="429"/>
      <c r="GU11" s="429"/>
      <c r="GV11" s="429"/>
      <c r="GW11" s="429"/>
      <c r="GX11" s="429"/>
      <c r="GY11" s="429"/>
      <c r="GZ11" s="429"/>
      <c r="HA11" s="429"/>
      <c r="HB11" s="429"/>
      <c r="HC11" s="429"/>
      <c r="HD11" s="429"/>
      <c r="HE11" s="429"/>
      <c r="HF11" s="429"/>
      <c r="HG11" s="429"/>
      <c r="HH11" s="429"/>
      <c r="HI11" s="429"/>
      <c r="HJ11" s="429"/>
      <c r="HK11" s="429"/>
      <c r="HL11" s="429"/>
      <c r="HM11" s="429"/>
      <c r="HN11" s="429"/>
      <c r="HO11" s="429"/>
      <c r="HP11" s="429"/>
      <c r="HQ11" s="429"/>
      <c r="HR11" s="429"/>
      <c r="HS11" s="429"/>
      <c r="HT11" s="429"/>
      <c r="HU11" s="429"/>
      <c r="HV11" s="429"/>
      <c r="HW11" s="429"/>
      <c r="HX11" s="429"/>
      <c r="HY11" s="429"/>
      <c r="HZ11" s="429"/>
      <c r="IA11" s="429"/>
      <c r="IB11" s="429"/>
      <c r="IC11" s="429"/>
      <c r="ID11" s="429"/>
      <c r="IE11" s="429"/>
      <c r="IF11" s="429"/>
      <c r="IG11" s="429"/>
      <c r="IH11" s="429"/>
      <c r="II11" s="429"/>
      <c r="IJ11" s="429"/>
      <c r="IK11" s="429"/>
      <c r="IL11" s="429"/>
      <c r="IM11" s="429"/>
      <c r="IN11" s="429"/>
      <c r="IO11" s="429"/>
      <c r="IP11" s="429"/>
      <c r="IQ11" s="429"/>
      <c r="IR11" s="429"/>
      <c r="IS11" s="429"/>
      <c r="IT11" s="429"/>
      <c r="IU11" s="429"/>
      <c r="IV11" s="429"/>
      <c r="IW11" s="429"/>
      <c r="IX11" s="429"/>
      <c r="IY11" s="429"/>
      <c r="IZ11" s="429"/>
      <c r="JA11" s="429"/>
      <c r="JB11" s="429"/>
      <c r="JC11" s="429"/>
      <c r="JD11" s="429"/>
      <c r="JE11" s="429"/>
      <c r="JF11" s="429"/>
      <c r="JG11" s="429"/>
      <c r="JH11" s="429"/>
      <c r="JI11" s="429"/>
      <c r="JJ11" s="429"/>
      <c r="JK11" s="429"/>
      <c r="JL11" s="429"/>
      <c r="JM11" s="429"/>
      <c r="JN11" s="429"/>
      <c r="JO11" s="429"/>
      <c r="JP11" s="429"/>
      <c r="JQ11" s="429"/>
      <c r="JR11" s="429"/>
      <c r="JS11" s="429"/>
      <c r="JT11" s="429"/>
      <c r="JU11" s="429"/>
      <c r="JV11" s="429"/>
      <c r="JW11" s="429"/>
      <c r="JX11" s="429"/>
    </row>
    <row r="12" spans="1:284" s="430" customFormat="1" ht="15.9" customHeight="1">
      <c r="A12" s="464" t="s">
        <v>2214</v>
      </c>
      <c r="B12" s="464" t="s">
        <v>2215</v>
      </c>
      <c r="C12" s="464"/>
      <c r="D12" s="465" t="s">
        <v>2216</v>
      </c>
      <c r="E12" s="469"/>
      <c r="F12" s="434">
        <f t="shared" si="0"/>
        <v>11</v>
      </c>
      <c r="G12" s="467"/>
      <c r="H12" s="470" t="s">
        <v>249</v>
      </c>
      <c r="I12" s="93">
        <v>1</v>
      </c>
      <c r="J12" s="93"/>
      <c r="K12" s="94" t="s">
        <v>2217</v>
      </c>
      <c r="L12" s="223"/>
      <c r="M12" s="93"/>
      <c r="N12" s="94" t="s">
        <v>2197</v>
      </c>
      <c r="O12" s="93">
        <v>0</v>
      </c>
      <c r="P12" s="119">
        <v>57</v>
      </c>
      <c r="Q12" s="118">
        <v>2026</v>
      </c>
      <c r="R12" s="426"/>
      <c r="S12" s="427"/>
      <c r="T12" s="428" t="s">
        <v>2198</v>
      </c>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29"/>
      <c r="CU12" s="429"/>
      <c r="CV12" s="429"/>
      <c r="CW12" s="429"/>
      <c r="CX12" s="429"/>
      <c r="CY12" s="429"/>
      <c r="CZ12" s="429"/>
      <c r="DA12" s="429"/>
      <c r="DB12" s="429"/>
      <c r="DC12" s="429"/>
      <c r="DD12" s="429"/>
      <c r="DE12" s="429"/>
      <c r="DF12" s="429"/>
      <c r="DG12" s="429"/>
      <c r="DH12" s="429"/>
      <c r="DI12" s="429"/>
      <c r="DJ12" s="429"/>
      <c r="DK12" s="429"/>
      <c r="DL12" s="429"/>
      <c r="DM12" s="429"/>
      <c r="DN12" s="429"/>
      <c r="DO12" s="429"/>
      <c r="DP12" s="429"/>
      <c r="DQ12" s="429"/>
      <c r="DR12" s="429"/>
      <c r="DS12" s="429"/>
      <c r="DT12" s="429"/>
      <c r="DU12" s="429"/>
      <c r="DV12" s="429"/>
      <c r="DW12" s="429"/>
      <c r="DX12" s="429"/>
      <c r="DY12" s="429"/>
      <c r="DZ12" s="429"/>
      <c r="EA12" s="429"/>
      <c r="EB12" s="429"/>
      <c r="EC12" s="429"/>
      <c r="ED12" s="429"/>
      <c r="EE12" s="429"/>
      <c r="EF12" s="429"/>
      <c r="EG12" s="429"/>
      <c r="EH12" s="429"/>
      <c r="EI12" s="429"/>
      <c r="EJ12" s="429"/>
      <c r="EK12" s="429"/>
      <c r="EL12" s="429"/>
      <c r="EM12" s="429"/>
      <c r="EN12" s="429"/>
      <c r="EO12" s="429"/>
      <c r="EP12" s="429"/>
      <c r="EQ12" s="429"/>
      <c r="ER12" s="429"/>
      <c r="ES12" s="429"/>
      <c r="ET12" s="429"/>
      <c r="EU12" s="429"/>
      <c r="EV12" s="429"/>
      <c r="EW12" s="429"/>
      <c r="EX12" s="429"/>
      <c r="EY12" s="429"/>
      <c r="EZ12" s="429"/>
      <c r="FA12" s="429"/>
      <c r="FB12" s="429"/>
      <c r="FC12" s="429"/>
      <c r="FD12" s="429"/>
      <c r="FE12" s="429"/>
      <c r="FF12" s="429"/>
      <c r="FG12" s="429"/>
      <c r="FH12" s="429"/>
      <c r="FI12" s="429"/>
      <c r="FJ12" s="429"/>
      <c r="FK12" s="429"/>
      <c r="FL12" s="429"/>
      <c r="FM12" s="429"/>
      <c r="FN12" s="429"/>
      <c r="FO12" s="429"/>
      <c r="FP12" s="429"/>
      <c r="FQ12" s="429"/>
      <c r="FR12" s="429"/>
      <c r="FS12" s="429"/>
      <c r="FT12" s="429"/>
      <c r="FU12" s="429"/>
      <c r="FV12" s="429"/>
      <c r="FW12" s="429"/>
      <c r="FX12" s="429"/>
      <c r="FY12" s="429"/>
      <c r="FZ12" s="429"/>
      <c r="GA12" s="429"/>
      <c r="GB12" s="429"/>
      <c r="GC12" s="429"/>
      <c r="GD12" s="429"/>
      <c r="GE12" s="429"/>
      <c r="GF12" s="429"/>
      <c r="GG12" s="429"/>
      <c r="GH12" s="429"/>
      <c r="GI12" s="429"/>
      <c r="GJ12" s="429"/>
      <c r="GK12" s="429"/>
      <c r="GL12" s="429"/>
      <c r="GM12" s="429"/>
      <c r="GN12" s="429"/>
      <c r="GO12" s="429"/>
      <c r="GP12" s="429"/>
      <c r="GQ12" s="429"/>
      <c r="GR12" s="429"/>
      <c r="GS12" s="429"/>
      <c r="GT12" s="429"/>
      <c r="GU12" s="429"/>
      <c r="GV12" s="429"/>
      <c r="GW12" s="429"/>
      <c r="GX12" s="429"/>
      <c r="GY12" s="429"/>
      <c r="GZ12" s="429"/>
      <c r="HA12" s="429"/>
      <c r="HB12" s="429"/>
      <c r="HC12" s="429"/>
      <c r="HD12" s="429"/>
      <c r="HE12" s="429"/>
      <c r="HF12" s="429"/>
      <c r="HG12" s="429"/>
      <c r="HH12" s="429"/>
      <c r="HI12" s="429"/>
      <c r="HJ12" s="429"/>
      <c r="HK12" s="429"/>
      <c r="HL12" s="429"/>
      <c r="HM12" s="429"/>
      <c r="HN12" s="429"/>
      <c r="HO12" s="429"/>
      <c r="HP12" s="429"/>
      <c r="HQ12" s="429"/>
      <c r="HR12" s="429"/>
      <c r="HS12" s="429"/>
      <c r="HT12" s="429"/>
      <c r="HU12" s="429"/>
      <c r="HV12" s="429"/>
      <c r="HW12" s="429"/>
      <c r="HX12" s="429"/>
      <c r="HY12" s="429"/>
      <c r="HZ12" s="429"/>
      <c r="IA12" s="429"/>
      <c r="IB12" s="429"/>
      <c r="IC12" s="429"/>
      <c r="ID12" s="429"/>
      <c r="IE12" s="429"/>
      <c r="IF12" s="429"/>
      <c r="IG12" s="429"/>
      <c r="IH12" s="429"/>
      <c r="II12" s="429"/>
      <c r="IJ12" s="429"/>
      <c r="IK12" s="429"/>
      <c r="IL12" s="429"/>
      <c r="IM12" s="429"/>
      <c r="IN12" s="429"/>
      <c r="IO12" s="429"/>
      <c r="IP12" s="429"/>
      <c r="IQ12" s="429"/>
      <c r="IR12" s="429"/>
      <c r="IS12" s="429"/>
      <c r="IT12" s="429"/>
      <c r="IU12" s="429"/>
      <c r="IV12" s="429"/>
      <c r="IW12" s="429"/>
      <c r="IX12" s="429"/>
      <c r="IY12" s="429"/>
      <c r="IZ12" s="429"/>
      <c r="JA12" s="429"/>
      <c r="JB12" s="429"/>
      <c r="JC12" s="429"/>
      <c r="JD12" s="429"/>
      <c r="JE12" s="429"/>
      <c r="JF12" s="429"/>
      <c r="JG12" s="429"/>
      <c r="JH12" s="429"/>
      <c r="JI12" s="429"/>
      <c r="JJ12" s="429"/>
      <c r="JK12" s="429"/>
      <c r="JL12" s="429"/>
      <c r="JM12" s="429"/>
      <c r="JN12" s="429"/>
      <c r="JO12" s="429"/>
      <c r="JP12" s="429"/>
      <c r="JQ12" s="429"/>
      <c r="JR12" s="429"/>
      <c r="JS12" s="429"/>
      <c r="JT12" s="429"/>
      <c r="JU12" s="429"/>
      <c r="JV12" s="429"/>
      <c r="JW12" s="429"/>
      <c r="JX12" s="429"/>
    </row>
    <row r="13" spans="1:284" s="474" customFormat="1" ht="18.75" customHeight="1">
      <c r="A13" s="184"/>
      <c r="B13" s="184"/>
      <c r="C13" s="184"/>
      <c r="D13" s="471"/>
      <c r="E13" s="460"/>
      <c r="F13" s="434">
        <f t="shared" si="0"/>
        <v>12</v>
      </c>
      <c r="G13" s="472"/>
      <c r="H13" s="58" t="s">
        <v>249</v>
      </c>
      <c r="I13" s="59">
        <v>1</v>
      </c>
      <c r="J13" s="60"/>
      <c r="K13" s="61" t="s">
        <v>826</v>
      </c>
      <c r="L13" s="62" t="s">
        <v>827</v>
      </c>
      <c r="M13" s="473"/>
      <c r="N13" s="81" t="s">
        <v>2218</v>
      </c>
      <c r="O13" s="80">
        <v>0</v>
      </c>
      <c r="P13" s="119">
        <v>9</v>
      </c>
      <c r="Q13" s="151"/>
      <c r="R13" s="458"/>
      <c r="S13"/>
      <c r="T13" s="459" t="s">
        <v>2198</v>
      </c>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row>
    <row r="14" spans="1:284">
      <c r="A14" s="184"/>
      <c r="B14" s="184"/>
      <c r="C14" s="184"/>
      <c r="D14" s="471"/>
      <c r="E14" s="455"/>
      <c r="F14" s="434">
        <f t="shared" si="0"/>
        <v>13</v>
      </c>
      <c r="G14" s="472"/>
      <c r="H14" s="58" t="s">
        <v>249</v>
      </c>
      <c r="I14" s="59">
        <v>1</v>
      </c>
      <c r="J14" s="60"/>
      <c r="K14" s="61" t="s">
        <v>828</v>
      </c>
      <c r="L14" s="62" t="s">
        <v>829</v>
      </c>
      <c r="M14" s="473"/>
      <c r="N14" s="81" t="s">
        <v>2218</v>
      </c>
      <c r="O14" s="80">
        <v>0</v>
      </c>
      <c r="P14" s="119">
        <v>9</v>
      </c>
      <c r="Q14" s="151"/>
      <c r="R14" s="458"/>
      <c r="S14"/>
      <c r="T14" s="459" t="s">
        <v>2198</v>
      </c>
      <c r="U14"/>
    </row>
    <row r="15" spans="1:284" s="430" customFormat="1" ht="15.9" customHeight="1">
      <c r="A15" s="184"/>
      <c r="B15" s="184"/>
      <c r="C15" s="184"/>
      <c r="D15" s="475"/>
      <c r="E15" s="460"/>
      <c r="F15" s="434">
        <f t="shared" si="0"/>
        <v>14</v>
      </c>
      <c r="G15" s="456"/>
      <c r="H15" s="49" t="s">
        <v>840</v>
      </c>
      <c r="I15" s="184">
        <v>1</v>
      </c>
      <c r="J15" s="152"/>
      <c r="K15" s="47" t="s">
        <v>2219</v>
      </c>
      <c r="L15" s="48"/>
      <c r="M15" s="457"/>
      <c r="N15" s="185" t="s">
        <v>2204</v>
      </c>
      <c r="O15" s="184">
        <v>0</v>
      </c>
      <c r="P15" s="184">
        <v>38</v>
      </c>
      <c r="Q15" s="151"/>
      <c r="R15" s="458"/>
      <c r="S15" s="304"/>
      <c r="T15" s="459" t="s">
        <v>2198</v>
      </c>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row>
    <row r="16" spans="1:284" s="430" customFormat="1">
      <c r="A16" s="184"/>
      <c r="B16" s="184"/>
      <c r="C16" s="184"/>
      <c r="D16" s="471"/>
      <c r="E16" s="455"/>
      <c r="F16" s="434">
        <f t="shared" si="0"/>
        <v>15</v>
      </c>
      <c r="G16" s="472"/>
      <c r="H16" s="58" t="s">
        <v>249</v>
      </c>
      <c r="I16" s="59">
        <v>1</v>
      </c>
      <c r="J16" s="60"/>
      <c r="K16" s="61" t="s">
        <v>830</v>
      </c>
      <c r="L16" s="62" t="s">
        <v>827</v>
      </c>
      <c r="M16" s="473"/>
      <c r="N16" s="81" t="s">
        <v>2218</v>
      </c>
      <c r="O16" s="80">
        <v>0</v>
      </c>
      <c r="P16" s="119">
        <v>9</v>
      </c>
      <c r="Q16" s="151"/>
      <c r="R16" s="458"/>
      <c r="S16"/>
      <c r="T16" s="459" t="s">
        <v>2198</v>
      </c>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row>
    <row r="17" spans="1:284" s="430" customFormat="1" ht="15.9" customHeight="1">
      <c r="A17" s="184"/>
      <c r="B17" s="184"/>
      <c r="C17" s="184"/>
      <c r="D17" s="471"/>
      <c r="E17" s="460"/>
      <c r="F17" s="434">
        <f t="shared" si="0"/>
        <v>16</v>
      </c>
      <c r="G17" s="472"/>
      <c r="H17" s="58" t="s">
        <v>249</v>
      </c>
      <c r="I17" s="59">
        <v>14</v>
      </c>
      <c r="J17" s="60"/>
      <c r="K17" s="61" t="s">
        <v>831</v>
      </c>
      <c r="L17" s="62"/>
      <c r="M17" s="473"/>
      <c r="N17" s="81" t="s">
        <v>2218</v>
      </c>
      <c r="O17" s="80">
        <v>0</v>
      </c>
      <c r="P17" s="119">
        <v>9</v>
      </c>
      <c r="Q17" s="151"/>
      <c r="R17" s="458"/>
      <c r="S17"/>
      <c r="T17" s="459" t="s">
        <v>2198</v>
      </c>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row>
    <row r="18" spans="1:284" ht="15.9" customHeight="1">
      <c r="A18" s="184"/>
      <c r="B18" s="184"/>
      <c r="C18" s="184"/>
      <c r="D18" s="475"/>
      <c r="E18" s="476"/>
      <c r="F18" s="434">
        <f t="shared" si="0"/>
        <v>17</v>
      </c>
      <c r="G18" s="477"/>
      <c r="H18" s="63" t="s">
        <v>249</v>
      </c>
      <c r="I18" s="64">
        <v>1</v>
      </c>
      <c r="J18" s="65"/>
      <c r="K18" s="66" t="s">
        <v>832</v>
      </c>
      <c r="L18" s="63"/>
      <c r="M18" s="64"/>
      <c r="N18" s="294" t="s">
        <v>2220</v>
      </c>
      <c r="O18" s="264">
        <v>0</v>
      </c>
      <c r="P18" s="119">
        <v>9</v>
      </c>
      <c r="Q18" s="478"/>
      <c r="R18" s="479"/>
      <c r="S18"/>
      <c r="T18" s="459" t="s">
        <v>2198</v>
      </c>
      <c r="U18"/>
    </row>
    <row r="19" spans="1:284" s="430" customFormat="1" ht="15.6">
      <c r="A19" s="480" t="s">
        <v>2201</v>
      </c>
      <c r="B19" s="480" t="s">
        <v>2202</v>
      </c>
      <c r="C19" s="480"/>
      <c r="D19" s="481"/>
      <c r="E19" s="482"/>
      <c r="F19" s="434">
        <f t="shared" si="0"/>
        <v>18</v>
      </c>
      <c r="G19" s="483"/>
      <c r="H19" s="484" t="s">
        <v>249</v>
      </c>
      <c r="I19" s="485"/>
      <c r="J19" s="485"/>
      <c r="K19" s="486" t="s">
        <v>833</v>
      </c>
      <c r="L19" s="487"/>
      <c r="M19" s="485"/>
      <c r="N19" s="487" t="s">
        <v>2197</v>
      </c>
      <c r="O19" s="485">
        <v>0</v>
      </c>
      <c r="P19" s="488">
        <v>6</v>
      </c>
      <c r="Q19" s="489">
        <v>2025</v>
      </c>
      <c r="R19" s="490"/>
      <c r="S19" s="491"/>
      <c r="T19" s="492" t="s">
        <v>2198</v>
      </c>
      <c r="U19" s="493"/>
      <c r="V19" s="493"/>
      <c r="W19" s="493"/>
      <c r="X19" s="493"/>
      <c r="Y19" s="493"/>
      <c r="Z19" s="493"/>
      <c r="AA19" s="493"/>
      <c r="AB19" s="493"/>
      <c r="AC19" s="493"/>
      <c r="AD19" s="493"/>
      <c r="AE19" s="493"/>
      <c r="AF19" s="493"/>
      <c r="AG19" s="493"/>
      <c r="AH19" s="493"/>
      <c r="AI19" s="493"/>
      <c r="AJ19" s="493"/>
      <c r="AK19" s="493"/>
      <c r="AL19" s="493"/>
      <c r="AM19" s="493"/>
      <c r="AN19" s="493"/>
      <c r="AO19" s="493"/>
      <c r="AP19" s="493"/>
      <c r="AQ19" s="493"/>
      <c r="AR19" s="493"/>
      <c r="AS19" s="493"/>
      <c r="AT19" s="493"/>
      <c r="AU19" s="493"/>
      <c r="AV19" s="493"/>
      <c r="AW19" s="493"/>
      <c r="AX19" s="493"/>
      <c r="AY19" s="493"/>
      <c r="AZ19" s="493"/>
      <c r="BA19" s="493"/>
      <c r="BB19" s="493"/>
      <c r="BC19" s="493"/>
      <c r="BD19" s="493"/>
      <c r="BE19" s="493"/>
      <c r="BF19" s="493"/>
      <c r="BG19" s="493"/>
      <c r="BH19" s="493"/>
      <c r="BI19" s="493"/>
      <c r="BJ19" s="493"/>
      <c r="BK19" s="493"/>
      <c r="BL19" s="493"/>
      <c r="BM19" s="493"/>
      <c r="BN19" s="493"/>
      <c r="BO19" s="493"/>
      <c r="BP19" s="493"/>
      <c r="BQ19" s="493"/>
      <c r="BR19" s="493"/>
      <c r="BS19" s="493"/>
      <c r="BT19" s="493"/>
      <c r="BU19" s="493"/>
      <c r="BV19" s="493"/>
      <c r="BW19" s="493"/>
      <c r="BX19" s="493"/>
      <c r="BY19" s="493"/>
      <c r="BZ19" s="493"/>
      <c r="CA19" s="493"/>
      <c r="CB19" s="493"/>
      <c r="CC19" s="493"/>
      <c r="CD19" s="493"/>
      <c r="CE19" s="493"/>
      <c r="CF19" s="493"/>
      <c r="CG19" s="493"/>
      <c r="CH19" s="493"/>
      <c r="CI19" s="493"/>
      <c r="CJ19" s="493"/>
      <c r="CK19" s="493"/>
      <c r="CL19" s="493"/>
      <c r="CM19" s="493"/>
      <c r="CN19" s="493"/>
      <c r="CO19" s="493"/>
      <c r="CP19" s="493"/>
      <c r="CQ19" s="493"/>
      <c r="CR19" s="493"/>
      <c r="CS19" s="493"/>
      <c r="CT19" s="493"/>
      <c r="CU19" s="493"/>
      <c r="CV19" s="493"/>
      <c r="CW19" s="493"/>
      <c r="CX19" s="493"/>
      <c r="CY19" s="493"/>
      <c r="CZ19" s="493"/>
      <c r="DA19" s="493"/>
      <c r="DB19" s="493"/>
      <c r="DC19" s="493"/>
      <c r="DD19" s="493"/>
      <c r="DE19" s="493"/>
      <c r="DF19" s="493"/>
      <c r="DG19" s="493"/>
      <c r="DH19" s="493"/>
      <c r="DI19" s="493"/>
      <c r="DJ19" s="493"/>
      <c r="DK19" s="493"/>
      <c r="DL19" s="493"/>
      <c r="DM19" s="493"/>
      <c r="DN19" s="493"/>
      <c r="DO19" s="493"/>
      <c r="DP19" s="493"/>
      <c r="DQ19" s="493"/>
      <c r="DR19" s="493"/>
      <c r="DS19" s="493"/>
      <c r="DT19" s="493"/>
      <c r="DU19" s="493"/>
      <c r="DV19" s="493"/>
      <c r="DW19" s="493"/>
      <c r="DX19" s="493"/>
      <c r="DY19" s="493"/>
      <c r="DZ19" s="493"/>
      <c r="EA19" s="493"/>
      <c r="EB19" s="493"/>
      <c r="EC19" s="493"/>
      <c r="ED19" s="493"/>
      <c r="EE19" s="493"/>
      <c r="EF19" s="493"/>
      <c r="EG19" s="493"/>
      <c r="EH19" s="493"/>
      <c r="EI19" s="493"/>
      <c r="EJ19" s="493"/>
      <c r="EK19" s="493"/>
      <c r="EL19" s="493"/>
      <c r="EM19" s="493"/>
      <c r="EN19" s="493"/>
      <c r="EO19" s="493"/>
      <c r="EP19" s="493"/>
      <c r="EQ19" s="493"/>
      <c r="ER19" s="493"/>
      <c r="ES19" s="493"/>
      <c r="ET19" s="493"/>
      <c r="EU19" s="493"/>
      <c r="EV19" s="493"/>
      <c r="EW19" s="493"/>
      <c r="EX19" s="493"/>
      <c r="EY19" s="493"/>
      <c r="EZ19" s="493"/>
      <c r="FA19" s="493"/>
      <c r="FB19" s="493"/>
      <c r="FC19" s="493"/>
      <c r="FD19" s="493"/>
      <c r="FE19" s="493"/>
      <c r="FF19" s="493"/>
      <c r="FG19" s="493"/>
      <c r="FH19" s="493"/>
      <c r="FI19" s="493"/>
      <c r="FJ19" s="493"/>
      <c r="FK19" s="493"/>
      <c r="FL19" s="493"/>
      <c r="FM19" s="493"/>
      <c r="FN19" s="493"/>
      <c r="FO19" s="493"/>
      <c r="FP19" s="493"/>
      <c r="FQ19" s="493"/>
      <c r="FR19" s="493"/>
      <c r="FS19" s="493"/>
      <c r="FT19" s="493"/>
      <c r="FU19" s="493"/>
      <c r="FV19" s="493"/>
      <c r="FW19" s="493"/>
      <c r="FX19" s="493"/>
      <c r="FY19" s="493"/>
      <c r="FZ19" s="493"/>
      <c r="GA19" s="493"/>
      <c r="GB19" s="493"/>
      <c r="GC19" s="493"/>
      <c r="GD19" s="493"/>
      <c r="GE19" s="493"/>
      <c r="GF19" s="493"/>
      <c r="GG19" s="493"/>
      <c r="GH19" s="493"/>
      <c r="GI19" s="493"/>
      <c r="GJ19" s="493"/>
      <c r="GK19" s="493"/>
      <c r="GL19" s="493"/>
      <c r="GM19" s="493"/>
      <c r="GN19" s="493"/>
      <c r="GO19" s="493"/>
      <c r="GP19" s="493"/>
      <c r="GQ19" s="493"/>
      <c r="GR19" s="493"/>
      <c r="GS19" s="493"/>
      <c r="GT19" s="493"/>
      <c r="GU19" s="493"/>
      <c r="GV19" s="493"/>
      <c r="GW19" s="493"/>
      <c r="GX19" s="493"/>
      <c r="GY19" s="493"/>
      <c r="GZ19" s="493"/>
      <c r="HA19" s="493"/>
      <c r="HB19" s="493"/>
      <c r="HC19" s="493"/>
      <c r="HD19" s="493"/>
      <c r="HE19" s="493"/>
      <c r="HF19" s="493"/>
      <c r="HG19" s="493"/>
      <c r="HH19" s="493"/>
      <c r="HI19" s="493"/>
      <c r="HJ19" s="493"/>
      <c r="HK19" s="493"/>
      <c r="HL19" s="493"/>
      <c r="HM19" s="493"/>
      <c r="HN19" s="493"/>
      <c r="HO19" s="493"/>
      <c r="HP19" s="493"/>
      <c r="HQ19" s="493"/>
      <c r="HR19" s="493"/>
      <c r="HS19" s="493"/>
      <c r="HT19" s="493"/>
      <c r="HU19" s="493"/>
      <c r="HV19" s="493"/>
      <c r="HW19" s="493"/>
      <c r="HX19" s="493"/>
      <c r="HY19" s="493"/>
      <c r="HZ19" s="493"/>
      <c r="IA19" s="493"/>
      <c r="IB19" s="493"/>
      <c r="IC19" s="493"/>
      <c r="ID19" s="493"/>
      <c r="IE19" s="493"/>
      <c r="IF19" s="493"/>
      <c r="IG19" s="493"/>
      <c r="IH19" s="493"/>
      <c r="II19" s="493"/>
      <c r="IJ19" s="493"/>
      <c r="IK19" s="493"/>
      <c r="IL19" s="493"/>
      <c r="IM19" s="493"/>
      <c r="IN19" s="493"/>
      <c r="IO19" s="493"/>
      <c r="IP19" s="493"/>
      <c r="IQ19" s="493"/>
      <c r="IR19" s="493"/>
      <c r="IS19" s="493"/>
      <c r="IT19" s="493"/>
      <c r="IU19" s="493"/>
      <c r="IV19" s="493"/>
      <c r="IW19" s="493"/>
      <c r="IX19" s="493"/>
      <c r="IY19" s="493"/>
      <c r="IZ19" s="493"/>
      <c r="JA19" s="493"/>
      <c r="JB19" s="493"/>
      <c r="JC19" s="493"/>
      <c r="JD19" s="493"/>
      <c r="JE19" s="493"/>
      <c r="JF19" s="493"/>
      <c r="JG19" s="493"/>
      <c r="JH19" s="493"/>
      <c r="JI19" s="493"/>
      <c r="JJ19" s="493"/>
      <c r="JK19" s="493"/>
      <c r="JL19" s="493"/>
      <c r="JM19" s="493"/>
      <c r="JN19" s="493"/>
      <c r="JO19" s="493"/>
      <c r="JP19" s="493"/>
      <c r="JQ19" s="493"/>
      <c r="JR19" s="493"/>
      <c r="JS19" s="493"/>
      <c r="JT19" s="493"/>
      <c r="JU19" s="493"/>
      <c r="JV19" s="493"/>
      <c r="JW19" s="493"/>
      <c r="JX19" s="493"/>
    </row>
    <row r="20" spans="1:284" s="430" customFormat="1" ht="16.5" customHeight="1">
      <c r="A20" s="184"/>
      <c r="B20" s="184"/>
      <c r="C20" s="184"/>
      <c r="D20" s="475"/>
      <c r="E20" s="460"/>
      <c r="F20" s="434">
        <f t="shared" si="0"/>
        <v>19</v>
      </c>
      <c r="G20" s="472"/>
      <c r="H20" s="75" t="s">
        <v>249</v>
      </c>
      <c r="I20" s="59">
        <v>3</v>
      </c>
      <c r="J20" s="76"/>
      <c r="K20" s="77" t="s">
        <v>834</v>
      </c>
      <c r="L20" s="78"/>
      <c r="M20" s="494"/>
      <c r="N20" s="138" t="s">
        <v>2221</v>
      </c>
      <c r="O20" s="59">
        <v>0</v>
      </c>
      <c r="P20" s="119">
        <v>9</v>
      </c>
      <c r="Q20" s="151"/>
      <c r="R20" s="458"/>
      <c r="S20" s="304"/>
      <c r="T20" s="459" t="s">
        <v>2198</v>
      </c>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row>
    <row r="21" spans="1:284" ht="15.9" customHeight="1">
      <c r="A21" s="72" t="s">
        <v>2214</v>
      </c>
      <c r="B21" s="72" t="s">
        <v>2215</v>
      </c>
      <c r="C21" s="72"/>
      <c r="D21" s="72"/>
      <c r="E21" s="72"/>
      <c r="F21" s="434">
        <f t="shared" si="0"/>
        <v>20</v>
      </c>
      <c r="G21" s="73"/>
      <c r="H21" s="71" t="s">
        <v>249</v>
      </c>
      <c r="I21" s="72">
        <v>1</v>
      </c>
      <c r="J21" s="73"/>
      <c r="K21" s="79" t="s">
        <v>835</v>
      </c>
      <c r="L21" s="74"/>
      <c r="M21" s="73"/>
      <c r="N21" s="74" t="s">
        <v>2204</v>
      </c>
      <c r="O21" s="72">
        <v>0</v>
      </c>
      <c r="P21" s="72">
        <v>6</v>
      </c>
      <c r="Q21" s="495">
        <v>2021</v>
      </c>
      <c r="R21" s="141"/>
      <c r="S21" s="496"/>
      <c r="T21" s="453" t="s">
        <v>2198</v>
      </c>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0"/>
      <c r="BU21" s="430"/>
      <c r="BV21" s="430"/>
      <c r="BW21" s="430"/>
      <c r="BX21" s="430"/>
      <c r="BY21" s="430"/>
      <c r="BZ21" s="430"/>
      <c r="CA21" s="430"/>
      <c r="CB21" s="430"/>
      <c r="CC21" s="430"/>
      <c r="CD21" s="430"/>
      <c r="CE21" s="430"/>
      <c r="CF21" s="430"/>
      <c r="CG21" s="430"/>
      <c r="CH21" s="430"/>
      <c r="CI21" s="430"/>
      <c r="CJ21" s="430"/>
      <c r="CK21" s="430"/>
      <c r="CL21" s="430"/>
      <c r="CM21" s="430"/>
      <c r="CN21" s="430"/>
      <c r="CO21" s="430"/>
      <c r="CP21" s="430"/>
      <c r="CQ21" s="430"/>
      <c r="CR21" s="430"/>
      <c r="CS21" s="430"/>
      <c r="CT21" s="430"/>
      <c r="CU21" s="430"/>
      <c r="CV21" s="430"/>
      <c r="CW21" s="430"/>
      <c r="CX21" s="430"/>
      <c r="CY21" s="430"/>
      <c r="CZ21" s="430"/>
      <c r="DA21" s="430"/>
      <c r="DB21" s="430"/>
      <c r="DC21" s="430"/>
      <c r="DD21" s="430"/>
      <c r="DE21" s="430"/>
      <c r="DF21" s="430"/>
      <c r="DG21" s="430"/>
      <c r="DH21" s="430"/>
      <c r="DI21" s="430"/>
      <c r="DJ21" s="430"/>
      <c r="DK21" s="430"/>
      <c r="DL21" s="430"/>
      <c r="DM21" s="430"/>
      <c r="DN21" s="430"/>
      <c r="DO21" s="430"/>
      <c r="DP21" s="430"/>
      <c r="DQ21" s="430"/>
      <c r="DR21" s="430"/>
      <c r="DS21" s="430"/>
      <c r="DT21" s="430"/>
      <c r="DU21" s="430"/>
      <c r="DV21" s="430"/>
      <c r="DW21" s="430"/>
      <c r="DX21" s="430"/>
      <c r="DY21" s="430"/>
      <c r="DZ21" s="430"/>
      <c r="EA21" s="430"/>
      <c r="EB21" s="430"/>
      <c r="EC21" s="430"/>
      <c r="ED21" s="430"/>
      <c r="EE21" s="430"/>
      <c r="EF21" s="430"/>
      <c r="EG21" s="430"/>
      <c r="EH21" s="430"/>
      <c r="EI21" s="430"/>
      <c r="EJ21" s="430"/>
      <c r="EK21" s="430"/>
      <c r="EL21" s="430"/>
      <c r="EM21" s="430"/>
      <c r="EN21" s="430"/>
      <c r="EO21" s="430"/>
      <c r="EP21" s="430"/>
      <c r="EQ21" s="430"/>
      <c r="ER21" s="430"/>
      <c r="ES21" s="430"/>
      <c r="ET21" s="430"/>
      <c r="EU21" s="430"/>
      <c r="EV21" s="430"/>
      <c r="EW21" s="430"/>
      <c r="EX21" s="430"/>
      <c r="EY21" s="430"/>
      <c r="EZ21" s="430"/>
      <c r="FA21" s="430"/>
      <c r="FB21" s="430"/>
      <c r="FC21" s="430"/>
      <c r="FD21" s="430"/>
      <c r="FE21" s="430"/>
      <c r="FF21" s="430"/>
      <c r="FG21" s="430"/>
      <c r="FH21" s="430"/>
      <c r="FI21" s="430"/>
      <c r="FJ21" s="430"/>
      <c r="FK21" s="430"/>
      <c r="FL21" s="430"/>
      <c r="FM21" s="430"/>
      <c r="FN21" s="430"/>
      <c r="FO21" s="430"/>
      <c r="FP21" s="430"/>
      <c r="FQ21" s="430"/>
      <c r="FR21" s="430"/>
      <c r="FS21" s="430"/>
      <c r="FT21" s="430"/>
      <c r="FU21" s="430"/>
      <c r="FV21" s="430"/>
      <c r="FW21" s="430"/>
      <c r="FX21" s="430"/>
      <c r="FY21" s="430"/>
      <c r="FZ21" s="430"/>
      <c r="GA21" s="430"/>
      <c r="GB21" s="430"/>
      <c r="GC21" s="430"/>
      <c r="GD21" s="430"/>
      <c r="GE21" s="430"/>
      <c r="GF21" s="430"/>
      <c r="GG21" s="430"/>
      <c r="GH21" s="430"/>
      <c r="GI21" s="430"/>
      <c r="GJ21" s="430"/>
      <c r="GK21" s="430"/>
      <c r="GL21" s="430"/>
      <c r="GM21" s="430"/>
      <c r="GN21" s="430"/>
      <c r="GO21" s="430"/>
      <c r="GP21" s="430"/>
      <c r="GQ21" s="430"/>
      <c r="GR21" s="430"/>
      <c r="GS21" s="430"/>
      <c r="GT21" s="430"/>
      <c r="GU21" s="430"/>
      <c r="GV21" s="430"/>
      <c r="GW21" s="430"/>
      <c r="GX21" s="430"/>
      <c r="GY21" s="430"/>
      <c r="GZ21" s="430"/>
      <c r="HA21" s="430"/>
      <c r="HB21" s="430"/>
      <c r="HC21" s="430"/>
      <c r="HD21" s="430"/>
      <c r="HE21" s="430"/>
      <c r="HF21" s="430"/>
      <c r="HG21" s="430"/>
      <c r="HH21" s="430"/>
      <c r="HI21" s="430"/>
      <c r="HJ21" s="430"/>
      <c r="HK21" s="430"/>
      <c r="HL21" s="430"/>
      <c r="HM21" s="430"/>
      <c r="HN21" s="430"/>
      <c r="HO21" s="430"/>
      <c r="HP21" s="430"/>
      <c r="HQ21" s="430"/>
      <c r="HR21" s="430"/>
      <c r="HS21" s="430"/>
      <c r="HT21" s="430"/>
      <c r="HU21" s="430"/>
      <c r="HV21" s="430"/>
      <c r="HW21" s="430"/>
      <c r="HX21" s="430"/>
      <c r="HY21" s="430"/>
      <c r="HZ21" s="430"/>
      <c r="IA21" s="430"/>
      <c r="IB21" s="430"/>
      <c r="IC21" s="430"/>
      <c r="ID21" s="430"/>
      <c r="IE21" s="430"/>
      <c r="IF21" s="430"/>
      <c r="IG21" s="430"/>
      <c r="IH21" s="430"/>
      <c r="II21" s="430"/>
      <c r="IJ21" s="430"/>
      <c r="IK21" s="430"/>
      <c r="IL21" s="430"/>
      <c r="IM21" s="430"/>
      <c r="IN21" s="430"/>
      <c r="IO21" s="430"/>
      <c r="IP21" s="430"/>
      <c r="IQ21" s="430"/>
      <c r="IR21" s="430"/>
      <c r="IS21" s="430"/>
      <c r="IT21" s="430"/>
      <c r="IU21" s="430"/>
      <c r="IV21" s="430"/>
      <c r="IW21" s="430"/>
      <c r="IX21" s="430"/>
      <c r="IY21" s="430"/>
      <c r="IZ21" s="430"/>
      <c r="JA21" s="430"/>
      <c r="JB21" s="430"/>
      <c r="JC21" s="430"/>
      <c r="JD21" s="430"/>
      <c r="JE21" s="430"/>
      <c r="JF21" s="430"/>
      <c r="JG21" s="430"/>
      <c r="JH21" s="430"/>
      <c r="JI21" s="430"/>
      <c r="JJ21" s="430"/>
      <c r="JK21" s="430"/>
      <c r="JL21" s="430"/>
      <c r="JM21" s="430"/>
      <c r="JN21" s="430"/>
      <c r="JO21" s="430"/>
      <c r="JP21" s="430"/>
      <c r="JQ21" s="430"/>
      <c r="JR21" s="430"/>
      <c r="JS21" s="430"/>
      <c r="JT21" s="430"/>
      <c r="JU21" s="430"/>
      <c r="JV21" s="430"/>
      <c r="JW21" s="430"/>
      <c r="JX21" s="430"/>
    </row>
    <row r="22" spans="1:284" ht="15.9" customHeight="1">
      <c r="A22" s="184"/>
      <c r="B22" s="462"/>
      <c r="C22" s="184"/>
      <c r="D22" s="475"/>
      <c r="E22" s="460"/>
      <c r="F22" s="434">
        <f t="shared" si="0"/>
        <v>21</v>
      </c>
      <c r="G22" s="497"/>
      <c r="H22" s="75" t="s">
        <v>249</v>
      </c>
      <c r="I22" s="80">
        <v>1</v>
      </c>
      <c r="J22" s="60"/>
      <c r="K22" s="61" t="s">
        <v>2222</v>
      </c>
      <c r="L22" s="81"/>
      <c r="M22" s="498"/>
      <c r="N22" s="81" t="s">
        <v>2197</v>
      </c>
      <c r="O22" s="80">
        <v>0</v>
      </c>
      <c r="P22" s="119">
        <v>9</v>
      </c>
      <c r="Q22" s="151">
        <v>2024</v>
      </c>
      <c r="R22" s="458"/>
      <c r="S22" s="304"/>
      <c r="T22" s="459" t="s">
        <v>2198</v>
      </c>
      <c r="U22"/>
    </row>
    <row r="23" spans="1:284" s="430" customFormat="1" ht="15.9" customHeight="1">
      <c r="A23" s="184" t="s">
        <v>2208</v>
      </c>
      <c r="B23" s="184" t="s">
        <v>2209</v>
      </c>
      <c r="C23" s="184"/>
      <c r="D23" s="475" t="s">
        <v>2223</v>
      </c>
      <c r="E23" s="460"/>
      <c r="F23" s="434">
        <f t="shared" si="0"/>
        <v>22</v>
      </c>
      <c r="G23" s="456"/>
      <c r="H23" s="45" t="s">
        <v>249</v>
      </c>
      <c r="I23" s="46">
        <v>2</v>
      </c>
      <c r="J23" s="46"/>
      <c r="K23" s="47" t="s">
        <v>836</v>
      </c>
      <c r="L23" s="47" t="s">
        <v>837</v>
      </c>
      <c r="M23" s="499"/>
      <c r="N23" s="185" t="s">
        <v>2224</v>
      </c>
      <c r="O23" s="184">
        <v>0</v>
      </c>
      <c r="P23" s="119">
        <v>6</v>
      </c>
      <c r="Q23" s="151">
        <v>2019</v>
      </c>
      <c r="R23" s="458"/>
      <c r="S23" s="304"/>
      <c r="T23" s="459" t="s">
        <v>2198</v>
      </c>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row>
    <row r="24" spans="1:284" s="430" customFormat="1" ht="15.9" customHeight="1">
      <c r="A24" s="464" t="s">
        <v>2194</v>
      </c>
      <c r="B24" s="464" t="s">
        <v>2195</v>
      </c>
      <c r="C24" s="464" t="s">
        <v>2225</v>
      </c>
      <c r="D24" s="465" t="s">
        <v>2212</v>
      </c>
      <c r="E24" s="500"/>
      <c r="F24" s="434">
        <f t="shared" si="0"/>
        <v>23</v>
      </c>
      <c r="G24" s="467"/>
      <c r="H24" s="423" t="s">
        <v>249</v>
      </c>
      <c r="I24" s="93">
        <v>1</v>
      </c>
      <c r="J24" s="93"/>
      <c r="K24" s="223" t="s">
        <v>2226</v>
      </c>
      <c r="L24" s="94"/>
      <c r="M24" s="468"/>
      <c r="N24" s="223" t="s">
        <v>2197</v>
      </c>
      <c r="O24" s="119">
        <v>0</v>
      </c>
      <c r="P24" s="119">
        <v>6</v>
      </c>
      <c r="Q24" s="118">
        <v>2026</v>
      </c>
      <c r="R24" s="426"/>
      <c r="S24" s="427"/>
      <c r="T24" s="428" t="s">
        <v>2198</v>
      </c>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29"/>
      <c r="BC24" s="429"/>
      <c r="BD24" s="429"/>
      <c r="BE24" s="429"/>
      <c r="BF24" s="429"/>
      <c r="BG24" s="429"/>
      <c r="BH24" s="429"/>
      <c r="BI24" s="429"/>
      <c r="BJ24" s="429"/>
      <c r="BK24" s="429"/>
      <c r="BL24" s="429"/>
      <c r="BM24" s="429"/>
      <c r="BN24" s="429"/>
      <c r="BO24" s="429"/>
      <c r="BP24" s="429"/>
      <c r="BQ24" s="429"/>
      <c r="BR24" s="429"/>
      <c r="BS24" s="429"/>
      <c r="BT24" s="429"/>
      <c r="BU24" s="429"/>
      <c r="BV24" s="429"/>
      <c r="BW24" s="429"/>
      <c r="BX24" s="429"/>
      <c r="BY24" s="429"/>
      <c r="BZ24" s="429"/>
      <c r="CA24" s="429"/>
      <c r="CB24" s="429"/>
      <c r="CC24" s="429"/>
      <c r="CD24" s="429"/>
      <c r="CE24" s="429"/>
      <c r="CF24" s="429"/>
      <c r="CG24" s="429"/>
      <c r="CH24" s="429"/>
      <c r="CI24" s="429"/>
      <c r="CJ24" s="429"/>
      <c r="CK24" s="429"/>
      <c r="CL24" s="429"/>
      <c r="CM24" s="429"/>
      <c r="CN24" s="429"/>
      <c r="CO24" s="429"/>
      <c r="CP24" s="429"/>
      <c r="CQ24" s="429"/>
      <c r="CR24" s="429"/>
      <c r="CS24" s="429"/>
      <c r="CT24" s="429"/>
      <c r="CU24" s="429"/>
      <c r="CV24" s="429"/>
      <c r="CW24" s="429"/>
      <c r="CX24" s="429"/>
      <c r="CY24" s="429"/>
      <c r="CZ24" s="429"/>
      <c r="DA24" s="429"/>
      <c r="DB24" s="429"/>
      <c r="DC24" s="429"/>
      <c r="DD24" s="429"/>
      <c r="DE24" s="429"/>
      <c r="DF24" s="429"/>
      <c r="DG24" s="429"/>
      <c r="DH24" s="429"/>
      <c r="DI24" s="429"/>
      <c r="DJ24" s="429"/>
      <c r="DK24" s="429"/>
      <c r="DL24" s="429"/>
      <c r="DM24" s="429"/>
      <c r="DN24" s="429"/>
      <c r="DO24" s="429"/>
      <c r="DP24" s="429"/>
      <c r="DQ24" s="429"/>
      <c r="DR24" s="429"/>
      <c r="DS24" s="429"/>
      <c r="DT24" s="429"/>
      <c r="DU24" s="429"/>
      <c r="DV24" s="429"/>
      <c r="DW24" s="429"/>
      <c r="DX24" s="429"/>
      <c r="DY24" s="429"/>
      <c r="DZ24" s="429"/>
      <c r="EA24" s="429"/>
      <c r="EB24" s="429"/>
      <c r="EC24" s="429"/>
      <c r="ED24" s="429"/>
      <c r="EE24" s="429"/>
      <c r="EF24" s="429"/>
      <c r="EG24" s="429"/>
      <c r="EH24" s="429"/>
      <c r="EI24" s="429"/>
      <c r="EJ24" s="429"/>
      <c r="EK24" s="429"/>
      <c r="EL24" s="429"/>
      <c r="EM24" s="429"/>
      <c r="EN24" s="429"/>
      <c r="EO24" s="429"/>
      <c r="EP24" s="429"/>
      <c r="EQ24" s="429"/>
      <c r="ER24" s="429"/>
      <c r="ES24" s="429"/>
      <c r="ET24" s="429"/>
      <c r="EU24" s="429"/>
      <c r="EV24" s="429"/>
      <c r="EW24" s="429"/>
      <c r="EX24" s="429"/>
      <c r="EY24" s="429"/>
      <c r="EZ24" s="429"/>
      <c r="FA24" s="429"/>
      <c r="FB24" s="429"/>
      <c r="FC24" s="429"/>
      <c r="FD24" s="429"/>
      <c r="FE24" s="429"/>
      <c r="FF24" s="429"/>
      <c r="FG24" s="429"/>
      <c r="FH24" s="429"/>
      <c r="FI24" s="429"/>
      <c r="FJ24" s="429"/>
      <c r="FK24" s="429"/>
      <c r="FL24" s="429"/>
      <c r="FM24" s="429"/>
      <c r="FN24" s="429"/>
      <c r="FO24" s="429"/>
      <c r="FP24" s="429"/>
      <c r="FQ24" s="429"/>
      <c r="FR24" s="429"/>
      <c r="FS24" s="429"/>
      <c r="FT24" s="429"/>
      <c r="FU24" s="429"/>
      <c r="FV24" s="429"/>
      <c r="FW24" s="429"/>
      <c r="FX24" s="429"/>
      <c r="FY24" s="429"/>
      <c r="FZ24" s="429"/>
      <c r="GA24" s="429"/>
      <c r="GB24" s="429"/>
      <c r="GC24" s="429"/>
      <c r="GD24" s="429"/>
      <c r="GE24" s="429"/>
      <c r="GF24" s="429"/>
      <c r="GG24" s="429"/>
      <c r="GH24" s="429"/>
      <c r="GI24" s="429"/>
      <c r="GJ24" s="429"/>
      <c r="GK24" s="429"/>
      <c r="GL24" s="429"/>
      <c r="GM24" s="429"/>
      <c r="GN24" s="429"/>
      <c r="GO24" s="429"/>
      <c r="GP24" s="429"/>
      <c r="GQ24" s="429"/>
      <c r="GR24" s="429"/>
      <c r="GS24" s="429"/>
      <c r="GT24" s="429"/>
      <c r="GU24" s="429"/>
      <c r="GV24" s="429"/>
      <c r="GW24" s="429"/>
      <c r="GX24" s="429"/>
      <c r="GY24" s="429"/>
      <c r="GZ24" s="429"/>
      <c r="HA24" s="429"/>
      <c r="HB24" s="429"/>
      <c r="HC24" s="429"/>
      <c r="HD24" s="429"/>
      <c r="HE24" s="429"/>
      <c r="HF24" s="429"/>
      <c r="HG24" s="429"/>
      <c r="HH24" s="429"/>
      <c r="HI24" s="429"/>
      <c r="HJ24" s="429"/>
      <c r="HK24" s="429"/>
      <c r="HL24" s="429"/>
      <c r="HM24" s="429"/>
      <c r="HN24" s="429"/>
      <c r="HO24" s="429"/>
      <c r="HP24" s="429"/>
      <c r="HQ24" s="429"/>
      <c r="HR24" s="429"/>
      <c r="HS24" s="429"/>
      <c r="HT24" s="429"/>
      <c r="HU24" s="429"/>
      <c r="HV24" s="429"/>
      <c r="HW24" s="429"/>
      <c r="HX24" s="429"/>
      <c r="HY24" s="429"/>
      <c r="HZ24" s="429"/>
      <c r="IA24" s="429"/>
      <c r="IB24" s="429"/>
      <c r="IC24" s="429"/>
      <c r="ID24" s="429"/>
      <c r="IE24" s="429"/>
      <c r="IF24" s="429"/>
      <c r="IG24" s="429"/>
      <c r="IH24" s="429"/>
      <c r="II24" s="429"/>
      <c r="IJ24" s="429"/>
      <c r="IK24" s="429"/>
      <c r="IL24" s="429"/>
      <c r="IM24" s="429"/>
      <c r="IN24" s="429"/>
      <c r="IO24" s="429"/>
      <c r="IP24" s="429"/>
      <c r="IQ24" s="429"/>
      <c r="IR24" s="429"/>
      <c r="IS24" s="429"/>
      <c r="IT24" s="429"/>
      <c r="IU24" s="429"/>
      <c r="IV24" s="429"/>
      <c r="IW24" s="429"/>
      <c r="IX24" s="429"/>
      <c r="IY24" s="429"/>
      <c r="IZ24" s="429"/>
      <c r="JA24" s="429"/>
      <c r="JB24" s="429"/>
      <c r="JC24" s="429"/>
      <c r="JD24" s="429"/>
      <c r="JE24" s="429"/>
      <c r="JF24" s="429"/>
      <c r="JG24" s="429"/>
      <c r="JH24" s="429"/>
      <c r="JI24" s="429"/>
      <c r="JJ24" s="429"/>
      <c r="JK24" s="429"/>
      <c r="JL24" s="429"/>
      <c r="JM24" s="429"/>
      <c r="JN24" s="429"/>
      <c r="JO24" s="429"/>
      <c r="JP24" s="429"/>
      <c r="JQ24" s="429"/>
      <c r="JR24" s="429"/>
      <c r="JS24" s="429"/>
      <c r="JT24" s="429"/>
      <c r="JU24" s="429"/>
      <c r="JV24" s="429"/>
      <c r="JW24" s="429"/>
      <c r="JX24" s="429"/>
    </row>
    <row r="25" spans="1:284" ht="26.4">
      <c r="A25" s="464" t="s">
        <v>2201</v>
      </c>
      <c r="B25" s="464" t="s">
        <v>2202</v>
      </c>
      <c r="C25" s="464"/>
      <c r="D25" s="465">
        <v>18</v>
      </c>
      <c r="E25" s="469"/>
      <c r="F25" s="434">
        <f t="shared" si="0"/>
        <v>24</v>
      </c>
      <c r="G25" s="467"/>
      <c r="H25" s="470" t="s">
        <v>249</v>
      </c>
      <c r="I25" s="501">
        <v>1</v>
      </c>
      <c r="J25" s="93"/>
      <c r="K25" s="94" t="s">
        <v>2227</v>
      </c>
      <c r="L25" s="223"/>
      <c r="M25" s="93"/>
      <c r="N25" s="94" t="s">
        <v>2197</v>
      </c>
      <c r="O25" s="93">
        <v>0</v>
      </c>
      <c r="P25" s="119">
        <v>57</v>
      </c>
      <c r="Q25" s="118">
        <v>2026</v>
      </c>
      <c r="R25" s="426"/>
      <c r="S25" s="427"/>
      <c r="T25" s="428" t="s">
        <v>2198</v>
      </c>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29"/>
      <c r="AZ25" s="429"/>
      <c r="BA25" s="429"/>
      <c r="BB25" s="429"/>
      <c r="BC25" s="429"/>
      <c r="BD25" s="429"/>
      <c r="BE25" s="429"/>
      <c r="BF25" s="429"/>
      <c r="BG25" s="429"/>
      <c r="BH25" s="429"/>
      <c r="BI25" s="429"/>
      <c r="BJ25" s="429"/>
      <c r="BK25" s="429"/>
      <c r="BL25" s="429"/>
      <c r="BM25" s="429"/>
      <c r="BN25" s="429"/>
      <c r="BO25" s="429"/>
      <c r="BP25" s="429"/>
      <c r="BQ25" s="429"/>
      <c r="BR25" s="429"/>
      <c r="BS25" s="429"/>
      <c r="BT25" s="429"/>
      <c r="BU25" s="429"/>
      <c r="BV25" s="429"/>
      <c r="BW25" s="429"/>
      <c r="BX25" s="429"/>
      <c r="BY25" s="429"/>
      <c r="BZ25" s="429"/>
      <c r="CA25" s="429"/>
      <c r="CB25" s="429"/>
      <c r="CC25" s="429"/>
      <c r="CD25" s="429"/>
      <c r="CE25" s="429"/>
      <c r="CF25" s="429"/>
      <c r="CG25" s="429"/>
      <c r="CH25" s="429"/>
      <c r="CI25" s="429"/>
      <c r="CJ25" s="429"/>
      <c r="CK25" s="429"/>
      <c r="CL25" s="429"/>
      <c r="CM25" s="429"/>
      <c r="CN25" s="429"/>
      <c r="CO25" s="429"/>
      <c r="CP25" s="429"/>
      <c r="CQ25" s="429"/>
      <c r="CR25" s="429"/>
      <c r="CS25" s="429"/>
      <c r="CT25" s="429"/>
      <c r="CU25" s="429"/>
      <c r="CV25" s="429"/>
      <c r="CW25" s="429"/>
      <c r="CX25" s="429"/>
      <c r="CY25" s="429"/>
      <c r="CZ25" s="429"/>
      <c r="DA25" s="429"/>
      <c r="DB25" s="429"/>
      <c r="DC25" s="429"/>
      <c r="DD25" s="429"/>
      <c r="DE25" s="429"/>
      <c r="DF25" s="429"/>
      <c r="DG25" s="429"/>
      <c r="DH25" s="429"/>
      <c r="DI25" s="429"/>
      <c r="DJ25" s="429"/>
      <c r="DK25" s="429"/>
      <c r="DL25" s="429"/>
      <c r="DM25" s="429"/>
      <c r="DN25" s="429"/>
      <c r="DO25" s="429"/>
      <c r="DP25" s="429"/>
      <c r="DQ25" s="429"/>
      <c r="DR25" s="429"/>
      <c r="DS25" s="429"/>
      <c r="DT25" s="429"/>
      <c r="DU25" s="429"/>
      <c r="DV25" s="429"/>
      <c r="DW25" s="429"/>
      <c r="DX25" s="429"/>
      <c r="DY25" s="429"/>
      <c r="DZ25" s="429"/>
      <c r="EA25" s="429"/>
      <c r="EB25" s="429"/>
      <c r="EC25" s="429"/>
      <c r="ED25" s="429"/>
      <c r="EE25" s="429"/>
      <c r="EF25" s="429"/>
      <c r="EG25" s="429"/>
      <c r="EH25" s="429"/>
      <c r="EI25" s="429"/>
      <c r="EJ25" s="429"/>
      <c r="EK25" s="429"/>
      <c r="EL25" s="429"/>
      <c r="EM25" s="429"/>
      <c r="EN25" s="429"/>
      <c r="EO25" s="429"/>
      <c r="EP25" s="429"/>
      <c r="EQ25" s="429"/>
      <c r="ER25" s="429"/>
      <c r="ES25" s="429"/>
      <c r="ET25" s="429"/>
      <c r="EU25" s="429"/>
      <c r="EV25" s="429"/>
      <c r="EW25" s="429"/>
      <c r="EX25" s="429"/>
      <c r="EY25" s="429"/>
      <c r="EZ25" s="429"/>
      <c r="FA25" s="429"/>
      <c r="FB25" s="429"/>
      <c r="FC25" s="429"/>
      <c r="FD25" s="429"/>
      <c r="FE25" s="429"/>
      <c r="FF25" s="429"/>
      <c r="FG25" s="429"/>
      <c r="FH25" s="429"/>
      <c r="FI25" s="429"/>
      <c r="FJ25" s="429"/>
      <c r="FK25" s="429"/>
      <c r="FL25" s="429"/>
      <c r="FM25" s="429"/>
      <c r="FN25" s="429"/>
      <c r="FO25" s="429"/>
      <c r="FP25" s="429"/>
      <c r="FQ25" s="429"/>
      <c r="FR25" s="429"/>
      <c r="FS25" s="429"/>
      <c r="FT25" s="429"/>
      <c r="FU25" s="429"/>
      <c r="FV25" s="429"/>
      <c r="FW25" s="429"/>
      <c r="FX25" s="429"/>
      <c r="FY25" s="429"/>
      <c r="FZ25" s="429"/>
      <c r="GA25" s="429"/>
      <c r="GB25" s="429"/>
      <c r="GC25" s="429"/>
      <c r="GD25" s="429"/>
      <c r="GE25" s="429"/>
      <c r="GF25" s="429"/>
      <c r="GG25" s="429"/>
      <c r="GH25" s="429"/>
      <c r="GI25" s="429"/>
      <c r="GJ25" s="429"/>
      <c r="GK25" s="429"/>
      <c r="GL25" s="429"/>
      <c r="GM25" s="429"/>
      <c r="GN25" s="429"/>
      <c r="GO25" s="429"/>
      <c r="GP25" s="429"/>
      <c r="GQ25" s="429"/>
      <c r="GR25" s="429"/>
      <c r="GS25" s="429"/>
      <c r="GT25" s="429"/>
      <c r="GU25" s="429"/>
      <c r="GV25" s="429"/>
      <c r="GW25" s="429"/>
      <c r="GX25" s="429"/>
      <c r="GY25" s="429"/>
      <c r="GZ25" s="429"/>
      <c r="HA25" s="429"/>
      <c r="HB25" s="429"/>
      <c r="HC25" s="429"/>
      <c r="HD25" s="429"/>
      <c r="HE25" s="429"/>
      <c r="HF25" s="429"/>
      <c r="HG25" s="429"/>
      <c r="HH25" s="429"/>
      <c r="HI25" s="429"/>
      <c r="HJ25" s="429"/>
      <c r="HK25" s="429"/>
      <c r="HL25" s="429"/>
      <c r="HM25" s="429"/>
      <c r="HN25" s="429"/>
      <c r="HO25" s="429"/>
      <c r="HP25" s="429"/>
      <c r="HQ25" s="429"/>
      <c r="HR25" s="429"/>
      <c r="HS25" s="429"/>
      <c r="HT25" s="429"/>
      <c r="HU25" s="429"/>
      <c r="HV25" s="429"/>
      <c r="HW25" s="429"/>
      <c r="HX25" s="429"/>
      <c r="HY25" s="429"/>
      <c r="HZ25" s="429"/>
      <c r="IA25" s="429"/>
      <c r="IB25" s="429"/>
      <c r="IC25" s="429"/>
      <c r="ID25" s="429"/>
      <c r="IE25" s="429"/>
      <c r="IF25" s="429"/>
      <c r="IG25" s="429"/>
      <c r="IH25" s="429"/>
      <c r="II25" s="429"/>
      <c r="IJ25" s="429"/>
      <c r="IK25" s="429"/>
      <c r="IL25" s="429"/>
      <c r="IM25" s="429"/>
      <c r="IN25" s="429"/>
      <c r="IO25" s="429"/>
      <c r="IP25" s="429"/>
      <c r="IQ25" s="429"/>
      <c r="IR25" s="429"/>
      <c r="IS25" s="429"/>
      <c r="IT25" s="429"/>
      <c r="IU25" s="429"/>
      <c r="IV25" s="429"/>
      <c r="IW25" s="429"/>
      <c r="IX25" s="429"/>
      <c r="IY25" s="429"/>
      <c r="IZ25" s="429"/>
      <c r="JA25" s="429"/>
      <c r="JB25" s="429"/>
      <c r="JC25" s="429"/>
      <c r="JD25" s="429"/>
      <c r="JE25" s="429"/>
      <c r="JF25" s="429"/>
      <c r="JG25" s="429"/>
      <c r="JH25" s="429"/>
      <c r="JI25" s="429"/>
      <c r="JJ25" s="429"/>
      <c r="JK25" s="429"/>
      <c r="JL25" s="429"/>
      <c r="JM25" s="429"/>
      <c r="JN25" s="429"/>
      <c r="JO25" s="429"/>
      <c r="JP25" s="429"/>
      <c r="JQ25" s="429"/>
      <c r="JR25" s="429"/>
      <c r="JS25" s="429"/>
      <c r="JT25" s="429"/>
      <c r="JU25" s="429"/>
      <c r="JV25" s="429"/>
      <c r="JW25" s="429"/>
      <c r="JX25" s="429"/>
    </row>
    <row r="26" spans="1:284" ht="15.9" customHeight="1">
      <c r="A26" s="184" t="s">
        <v>2208</v>
      </c>
      <c r="B26" s="462" t="s">
        <v>2209</v>
      </c>
      <c r="C26" s="184"/>
      <c r="D26" s="475" t="s">
        <v>2228</v>
      </c>
      <c r="E26" s="431"/>
      <c r="F26" s="434">
        <f t="shared" si="0"/>
        <v>25</v>
      </c>
      <c r="G26" s="502"/>
      <c r="H26" s="82" t="s">
        <v>838</v>
      </c>
      <c r="I26" s="503">
        <v>1</v>
      </c>
      <c r="J26" s="503"/>
      <c r="K26" s="83" t="s">
        <v>839</v>
      </c>
      <c r="L26" s="504"/>
      <c r="M26" s="505"/>
      <c r="N26" s="504" t="s">
        <v>2197</v>
      </c>
      <c r="O26" s="503">
        <v>0</v>
      </c>
      <c r="P26" s="506">
        <v>6</v>
      </c>
      <c r="Q26" s="507">
        <v>2024</v>
      </c>
      <c r="R26" s="451"/>
      <c r="S26" s="452"/>
      <c r="T26" s="453" t="s">
        <v>2198</v>
      </c>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c r="BO26" s="430"/>
      <c r="BP26" s="430"/>
      <c r="BQ26" s="430"/>
      <c r="BR26" s="430"/>
      <c r="BS26" s="430"/>
      <c r="BT26" s="430"/>
      <c r="BU26" s="430"/>
      <c r="BV26" s="430"/>
      <c r="BW26" s="430"/>
      <c r="BX26" s="430"/>
      <c r="BY26" s="430"/>
      <c r="BZ26" s="430"/>
      <c r="CA26" s="430"/>
      <c r="CB26" s="430"/>
      <c r="CC26" s="430"/>
      <c r="CD26" s="430"/>
      <c r="CE26" s="430"/>
      <c r="CF26" s="430"/>
      <c r="CG26" s="430"/>
      <c r="CH26" s="430"/>
      <c r="CI26" s="430"/>
      <c r="CJ26" s="430"/>
      <c r="CK26" s="430"/>
      <c r="CL26" s="430"/>
      <c r="CM26" s="430"/>
      <c r="CN26" s="430"/>
      <c r="CO26" s="430"/>
      <c r="CP26" s="430"/>
      <c r="CQ26" s="430"/>
      <c r="CR26" s="430"/>
      <c r="CS26" s="430"/>
      <c r="CT26" s="430"/>
      <c r="CU26" s="430"/>
      <c r="CV26" s="430"/>
      <c r="CW26" s="430"/>
      <c r="CX26" s="430"/>
      <c r="CY26" s="430"/>
      <c r="CZ26" s="430"/>
      <c r="DA26" s="430"/>
      <c r="DB26" s="430"/>
      <c r="DC26" s="430"/>
      <c r="DD26" s="430"/>
      <c r="DE26" s="430"/>
      <c r="DF26" s="430"/>
      <c r="DG26" s="430"/>
      <c r="DH26" s="430"/>
      <c r="DI26" s="430"/>
      <c r="DJ26" s="430"/>
      <c r="DK26" s="430"/>
      <c r="DL26" s="430"/>
      <c r="DM26" s="430"/>
      <c r="DN26" s="430"/>
      <c r="DO26" s="430"/>
      <c r="DP26" s="430"/>
      <c r="DQ26" s="430"/>
      <c r="DR26" s="430"/>
      <c r="DS26" s="430"/>
      <c r="DT26" s="430"/>
      <c r="DU26" s="430"/>
      <c r="DV26" s="430"/>
      <c r="DW26" s="430"/>
      <c r="DX26" s="430"/>
      <c r="DY26" s="430"/>
      <c r="DZ26" s="430"/>
      <c r="EA26" s="430"/>
      <c r="EB26" s="430"/>
      <c r="EC26" s="430"/>
      <c r="ED26" s="430"/>
      <c r="EE26" s="430"/>
      <c r="EF26" s="430"/>
      <c r="EG26" s="430"/>
      <c r="EH26" s="430"/>
      <c r="EI26" s="430"/>
      <c r="EJ26" s="430"/>
      <c r="EK26" s="430"/>
      <c r="EL26" s="430"/>
      <c r="EM26" s="430"/>
      <c r="EN26" s="430"/>
      <c r="EO26" s="430"/>
      <c r="EP26" s="430"/>
      <c r="EQ26" s="430"/>
      <c r="ER26" s="430"/>
      <c r="ES26" s="430"/>
      <c r="ET26" s="430"/>
      <c r="EU26" s="430"/>
      <c r="EV26" s="430"/>
      <c r="EW26" s="430"/>
      <c r="EX26" s="430"/>
      <c r="EY26" s="430"/>
      <c r="EZ26" s="430"/>
      <c r="FA26" s="430"/>
      <c r="FB26" s="430"/>
      <c r="FC26" s="430"/>
      <c r="FD26" s="430"/>
      <c r="FE26" s="430"/>
      <c r="FF26" s="430"/>
      <c r="FG26" s="430"/>
      <c r="FH26" s="430"/>
      <c r="FI26" s="430"/>
      <c r="FJ26" s="430"/>
      <c r="FK26" s="430"/>
      <c r="FL26" s="430"/>
      <c r="FM26" s="430"/>
      <c r="FN26" s="430"/>
      <c r="FO26" s="430"/>
      <c r="FP26" s="430"/>
      <c r="FQ26" s="430"/>
      <c r="FR26" s="430"/>
      <c r="FS26" s="430"/>
      <c r="FT26" s="430"/>
      <c r="FU26" s="430"/>
      <c r="FV26" s="430"/>
      <c r="FW26" s="430"/>
      <c r="FX26" s="430"/>
      <c r="FY26" s="430"/>
      <c r="FZ26" s="430"/>
      <c r="GA26" s="430"/>
      <c r="GB26" s="430"/>
      <c r="GC26" s="430"/>
      <c r="GD26" s="430"/>
      <c r="GE26" s="430"/>
      <c r="GF26" s="430"/>
      <c r="GG26" s="430"/>
      <c r="GH26" s="430"/>
      <c r="GI26" s="430"/>
      <c r="GJ26" s="430"/>
      <c r="GK26" s="430"/>
      <c r="GL26" s="430"/>
      <c r="GM26" s="430"/>
      <c r="GN26" s="430"/>
      <c r="GO26" s="430"/>
      <c r="GP26" s="430"/>
      <c r="GQ26" s="430"/>
      <c r="GR26" s="430"/>
      <c r="GS26" s="430"/>
      <c r="GT26" s="430"/>
      <c r="GU26" s="430"/>
      <c r="GV26" s="430"/>
      <c r="GW26" s="430"/>
      <c r="GX26" s="430"/>
      <c r="GY26" s="430"/>
      <c r="GZ26" s="430"/>
      <c r="HA26" s="430"/>
      <c r="HB26" s="430"/>
      <c r="HC26" s="430"/>
      <c r="HD26" s="430"/>
      <c r="HE26" s="430"/>
      <c r="HF26" s="430"/>
      <c r="HG26" s="430"/>
      <c r="HH26" s="430"/>
      <c r="HI26" s="430"/>
      <c r="HJ26" s="430"/>
      <c r="HK26" s="430"/>
      <c r="HL26" s="430"/>
      <c r="HM26" s="430"/>
      <c r="HN26" s="430"/>
      <c r="HO26" s="430"/>
      <c r="HP26" s="430"/>
      <c r="HQ26" s="430"/>
      <c r="HR26" s="430"/>
      <c r="HS26" s="430"/>
      <c r="HT26" s="430"/>
      <c r="HU26" s="430"/>
      <c r="HV26" s="430"/>
      <c r="HW26" s="430"/>
      <c r="HX26" s="430"/>
      <c r="HY26" s="430"/>
      <c r="HZ26" s="430"/>
      <c r="IA26" s="430"/>
      <c r="IB26" s="430"/>
      <c r="IC26" s="430"/>
      <c r="ID26" s="430"/>
      <c r="IE26" s="430"/>
      <c r="IF26" s="430"/>
      <c r="IG26" s="430"/>
      <c r="IH26" s="430"/>
      <c r="II26" s="430"/>
      <c r="IJ26" s="430"/>
      <c r="IK26" s="430"/>
      <c r="IL26" s="430"/>
      <c r="IM26" s="430"/>
      <c r="IN26" s="430"/>
      <c r="IO26" s="430"/>
      <c r="IP26" s="430"/>
      <c r="IQ26" s="430"/>
      <c r="IR26" s="430"/>
      <c r="IS26" s="430"/>
      <c r="IT26" s="430"/>
      <c r="IU26" s="430"/>
      <c r="IV26" s="430"/>
      <c r="IW26" s="430"/>
      <c r="IX26" s="430"/>
      <c r="IY26" s="430"/>
      <c r="IZ26" s="430"/>
      <c r="JA26" s="430"/>
      <c r="JB26" s="430"/>
      <c r="JC26" s="430"/>
      <c r="JD26" s="430"/>
      <c r="JE26" s="430"/>
      <c r="JF26" s="430"/>
      <c r="JG26" s="430"/>
      <c r="JH26" s="430"/>
      <c r="JI26" s="430"/>
      <c r="JJ26" s="430"/>
      <c r="JK26" s="430"/>
      <c r="JL26" s="430"/>
      <c r="JM26" s="430"/>
      <c r="JN26" s="430"/>
      <c r="JO26" s="430"/>
      <c r="JP26" s="430"/>
      <c r="JQ26" s="430"/>
      <c r="JR26" s="430"/>
      <c r="JS26" s="430"/>
      <c r="JT26" s="430"/>
      <c r="JU26" s="430"/>
      <c r="JV26" s="430"/>
      <c r="JW26" s="430"/>
      <c r="JX26" s="430"/>
    </row>
    <row r="27" spans="1:284" ht="15.9" customHeight="1">
      <c r="A27" s="184"/>
      <c r="B27" s="462"/>
      <c r="C27" s="184"/>
      <c r="D27" s="475"/>
      <c r="E27" s="460"/>
      <c r="F27" s="434">
        <f t="shared" si="0"/>
        <v>26</v>
      </c>
      <c r="G27" s="472"/>
      <c r="H27" s="58" t="s">
        <v>840</v>
      </c>
      <c r="I27" s="59">
        <v>4</v>
      </c>
      <c r="J27" s="76"/>
      <c r="K27" s="137" t="s">
        <v>841</v>
      </c>
      <c r="L27" s="138"/>
      <c r="M27" s="508"/>
      <c r="N27" s="138" t="s">
        <v>2204</v>
      </c>
      <c r="O27" s="59"/>
      <c r="P27" s="119">
        <v>13</v>
      </c>
      <c r="Q27" s="151"/>
      <c r="R27" s="458"/>
      <c r="S27" s="304"/>
      <c r="T27" s="459" t="s">
        <v>2198</v>
      </c>
      <c r="U27"/>
    </row>
    <row r="28" spans="1:284" ht="15.9" customHeight="1">
      <c r="A28" s="184"/>
      <c r="B28" s="462"/>
      <c r="C28" s="184"/>
      <c r="D28" s="475"/>
      <c r="E28" s="455"/>
      <c r="F28" s="434">
        <f t="shared" si="0"/>
        <v>27</v>
      </c>
      <c r="G28" s="472"/>
      <c r="H28" s="84" t="s">
        <v>840</v>
      </c>
      <c r="I28" s="85">
        <v>15</v>
      </c>
      <c r="J28" s="86"/>
      <c r="K28" s="88" t="s">
        <v>842</v>
      </c>
      <c r="L28" s="87"/>
      <c r="M28" s="509"/>
      <c r="N28" s="88" t="s">
        <v>2204</v>
      </c>
      <c r="O28" s="85">
        <v>0</v>
      </c>
      <c r="P28" s="184">
        <v>13</v>
      </c>
      <c r="Q28" s="151"/>
      <c r="R28" s="458"/>
      <c r="S28" s="304"/>
      <c r="T28" s="459" t="s">
        <v>2198</v>
      </c>
      <c r="U28"/>
    </row>
    <row r="29" spans="1:284" s="430" customFormat="1" ht="15.9" customHeight="1">
      <c r="A29" s="184"/>
      <c r="B29" s="184"/>
      <c r="C29" s="184"/>
      <c r="D29" s="475"/>
      <c r="E29" s="455"/>
      <c r="F29" s="434">
        <f t="shared" si="0"/>
        <v>28</v>
      </c>
      <c r="G29" s="456"/>
      <c r="H29" s="84" t="s">
        <v>840</v>
      </c>
      <c r="I29" s="85">
        <v>10</v>
      </c>
      <c r="J29" s="86"/>
      <c r="K29" s="66" t="s">
        <v>843</v>
      </c>
      <c r="L29" s="87"/>
      <c r="M29" s="509"/>
      <c r="N29" s="88" t="s">
        <v>2204</v>
      </c>
      <c r="O29" s="85">
        <v>0</v>
      </c>
      <c r="P29" s="184">
        <v>13</v>
      </c>
      <c r="Q29" s="151"/>
      <c r="R29" s="458"/>
      <c r="S29" s="304"/>
      <c r="T29" s="459" t="s">
        <v>2198</v>
      </c>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row>
    <row r="30" spans="1:284" ht="15.9" customHeight="1">
      <c r="A30" s="184"/>
      <c r="B30" s="184"/>
      <c r="C30" s="184"/>
      <c r="D30" s="475"/>
      <c r="E30" s="455"/>
      <c r="F30" s="434">
        <f t="shared" si="0"/>
        <v>29</v>
      </c>
      <c r="G30" s="472"/>
      <c r="H30" s="84" t="s">
        <v>840</v>
      </c>
      <c r="I30" s="85">
        <v>10</v>
      </c>
      <c r="J30" s="86"/>
      <c r="K30" s="66" t="s">
        <v>844</v>
      </c>
      <c r="L30" s="87"/>
      <c r="M30" s="509"/>
      <c r="N30" s="88" t="s">
        <v>2204</v>
      </c>
      <c r="O30" s="85">
        <v>0</v>
      </c>
      <c r="P30" s="184">
        <v>13</v>
      </c>
      <c r="Q30" s="151"/>
      <c r="R30" s="458"/>
      <c r="S30" s="304"/>
      <c r="T30" s="459" t="s">
        <v>2198</v>
      </c>
      <c r="U30"/>
    </row>
    <row r="31" spans="1:284" s="430" customFormat="1" ht="15.9" customHeight="1">
      <c r="A31" s="184"/>
      <c r="B31" s="184"/>
      <c r="C31" s="184"/>
      <c r="D31" s="475"/>
      <c r="E31" s="455"/>
      <c r="F31" s="434">
        <f t="shared" si="0"/>
        <v>30</v>
      </c>
      <c r="G31" s="152"/>
      <c r="H31" s="84" t="s">
        <v>840</v>
      </c>
      <c r="I31" s="85">
        <v>20</v>
      </c>
      <c r="J31" s="86"/>
      <c r="K31" s="66" t="s">
        <v>845</v>
      </c>
      <c r="L31" s="87"/>
      <c r="M31" s="509"/>
      <c r="N31" s="88" t="s">
        <v>2204</v>
      </c>
      <c r="O31" s="85">
        <v>0</v>
      </c>
      <c r="P31" s="184">
        <v>13</v>
      </c>
      <c r="Q31" s="151"/>
      <c r="R31" s="458"/>
      <c r="S31" s="304"/>
      <c r="T31" s="459" t="s">
        <v>2198</v>
      </c>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row>
    <row r="32" spans="1:284" s="446" customFormat="1" ht="15.9" customHeight="1">
      <c r="A32" s="184"/>
      <c r="B32" s="184"/>
      <c r="C32" s="184"/>
      <c r="D32" s="475"/>
      <c r="E32" s="455"/>
      <c r="F32" s="434">
        <f t="shared" si="0"/>
        <v>31</v>
      </c>
      <c r="G32" s="152"/>
      <c r="H32" s="84" t="s">
        <v>840</v>
      </c>
      <c r="I32" s="85">
        <v>25</v>
      </c>
      <c r="J32" s="86"/>
      <c r="K32" s="66" t="s">
        <v>846</v>
      </c>
      <c r="L32" s="87"/>
      <c r="M32" s="509"/>
      <c r="N32" s="88" t="s">
        <v>2204</v>
      </c>
      <c r="O32" s="85">
        <v>0</v>
      </c>
      <c r="P32" s="184">
        <v>13</v>
      </c>
      <c r="Q32" s="151"/>
      <c r="R32" s="458"/>
      <c r="S32" s="304"/>
      <c r="T32" s="459" t="s">
        <v>2198</v>
      </c>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row>
    <row r="33" spans="1:284" s="514" customFormat="1" ht="15.9" customHeight="1">
      <c r="A33" s="184"/>
      <c r="B33" s="184"/>
      <c r="C33" s="184"/>
      <c r="D33" s="510"/>
      <c r="E33" s="455"/>
      <c r="F33" s="434">
        <f t="shared" si="0"/>
        <v>32</v>
      </c>
      <c r="G33" s="511"/>
      <c r="H33" s="84" t="s">
        <v>840</v>
      </c>
      <c r="I33" s="85">
        <v>10</v>
      </c>
      <c r="J33" s="86"/>
      <c r="K33" s="66" t="s">
        <v>847</v>
      </c>
      <c r="L33" s="87"/>
      <c r="M33" s="512"/>
      <c r="N33" s="88" t="s">
        <v>2204</v>
      </c>
      <c r="O33" s="85">
        <v>0</v>
      </c>
      <c r="P33" s="184">
        <v>13</v>
      </c>
      <c r="Q33" s="151"/>
      <c r="R33" s="458"/>
      <c r="S33" s="304"/>
      <c r="T33" s="459" t="s">
        <v>2198</v>
      </c>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3"/>
      <c r="CQ33" s="513"/>
      <c r="CR33" s="513"/>
      <c r="CS33" s="513"/>
      <c r="CT33" s="513"/>
      <c r="CU33" s="513"/>
      <c r="CV33" s="513"/>
      <c r="CW33" s="513"/>
      <c r="CX33" s="513"/>
      <c r="CY33" s="513"/>
      <c r="CZ33" s="513"/>
      <c r="DA33" s="513"/>
      <c r="DB33" s="513"/>
      <c r="DC33" s="513"/>
      <c r="DD33" s="513"/>
      <c r="DE33" s="513"/>
      <c r="DF33" s="513"/>
      <c r="DG33" s="513"/>
      <c r="DH33" s="513"/>
      <c r="DI33" s="513"/>
      <c r="DJ33" s="513"/>
      <c r="DK33" s="513"/>
      <c r="DL33" s="513"/>
      <c r="DM33" s="513"/>
      <c r="DN33" s="513"/>
      <c r="DO33" s="513"/>
      <c r="DP33" s="513"/>
      <c r="DQ33" s="513"/>
      <c r="DR33" s="513"/>
      <c r="DS33" s="513"/>
      <c r="DT33" s="513"/>
      <c r="DU33" s="513"/>
      <c r="DV33" s="513"/>
      <c r="DW33" s="513"/>
      <c r="DX33" s="513"/>
      <c r="DY33" s="513"/>
      <c r="DZ33" s="513"/>
      <c r="EA33" s="513"/>
      <c r="EB33" s="513"/>
      <c r="EC33" s="513"/>
      <c r="ED33" s="513"/>
      <c r="EE33" s="513"/>
      <c r="EF33" s="513"/>
      <c r="EG33" s="513"/>
      <c r="EH33" s="513"/>
      <c r="EI33" s="513"/>
      <c r="EJ33" s="513"/>
      <c r="EK33" s="513"/>
      <c r="EL33" s="513"/>
      <c r="EM33" s="513"/>
      <c r="EN33" s="513"/>
      <c r="EO33" s="513"/>
      <c r="EP33" s="513"/>
      <c r="EQ33" s="513"/>
      <c r="ER33" s="513"/>
      <c r="ES33" s="513"/>
      <c r="ET33" s="513"/>
      <c r="EU33" s="513"/>
      <c r="EV33" s="513"/>
      <c r="EW33" s="513"/>
      <c r="EX33" s="513"/>
      <c r="EY33" s="513"/>
      <c r="EZ33" s="513"/>
      <c r="FA33" s="513"/>
      <c r="FB33" s="513"/>
      <c r="FC33" s="513"/>
      <c r="FD33" s="513"/>
      <c r="FE33" s="513"/>
      <c r="FF33" s="513"/>
      <c r="FG33" s="513"/>
      <c r="FH33" s="513"/>
      <c r="FI33" s="513"/>
      <c r="FJ33" s="513"/>
      <c r="FK33" s="513"/>
      <c r="FL33" s="513"/>
      <c r="FM33" s="513"/>
      <c r="FN33" s="513"/>
      <c r="FO33" s="513"/>
      <c r="FP33" s="513"/>
      <c r="FQ33" s="513"/>
      <c r="FR33" s="513"/>
      <c r="FS33" s="513"/>
      <c r="FT33" s="513"/>
      <c r="FU33" s="513"/>
      <c r="FV33" s="513"/>
      <c r="FW33" s="513"/>
      <c r="FX33" s="513"/>
      <c r="FY33" s="513"/>
      <c r="FZ33" s="513"/>
      <c r="GA33" s="513"/>
      <c r="GB33" s="513"/>
      <c r="GC33" s="513"/>
      <c r="GD33" s="513"/>
      <c r="GE33" s="513"/>
      <c r="GF33" s="513"/>
      <c r="GG33" s="513"/>
      <c r="GH33" s="513"/>
      <c r="GI33" s="513"/>
      <c r="GJ33" s="513"/>
      <c r="GK33" s="513"/>
      <c r="GL33" s="513"/>
      <c r="GM33" s="513"/>
      <c r="GN33" s="513"/>
      <c r="GO33" s="513"/>
      <c r="GP33" s="513"/>
      <c r="GQ33" s="513"/>
      <c r="GR33" s="513"/>
      <c r="GS33" s="513"/>
      <c r="GT33" s="513"/>
      <c r="GU33" s="513"/>
      <c r="GV33" s="513"/>
      <c r="GW33" s="513"/>
      <c r="GX33" s="513"/>
      <c r="GY33" s="513"/>
      <c r="GZ33" s="513"/>
      <c r="HA33" s="513"/>
      <c r="HB33" s="513"/>
      <c r="HC33" s="513"/>
      <c r="HD33" s="513"/>
      <c r="HE33" s="513"/>
      <c r="HF33" s="513"/>
      <c r="HG33" s="513"/>
      <c r="HH33" s="513"/>
      <c r="HI33" s="513"/>
      <c r="HJ33" s="513"/>
      <c r="HK33" s="513"/>
      <c r="HL33" s="513"/>
      <c r="HM33" s="513"/>
      <c r="HN33" s="513"/>
      <c r="HO33" s="513"/>
      <c r="HP33" s="513"/>
      <c r="HQ33" s="513"/>
      <c r="HR33" s="513"/>
      <c r="HS33" s="513"/>
      <c r="HT33" s="513"/>
      <c r="HU33" s="513"/>
      <c r="HV33" s="513"/>
      <c r="HW33" s="513"/>
      <c r="HX33" s="513"/>
      <c r="HY33" s="513"/>
      <c r="HZ33" s="513"/>
      <c r="IA33" s="513"/>
      <c r="IB33" s="513"/>
      <c r="IC33" s="513"/>
      <c r="ID33" s="513"/>
      <c r="IE33" s="513"/>
      <c r="IF33" s="513"/>
      <c r="IG33" s="513"/>
      <c r="IH33" s="513"/>
      <c r="II33" s="513"/>
      <c r="IJ33" s="513"/>
      <c r="IK33" s="513"/>
      <c r="IL33" s="513"/>
      <c r="IM33" s="513"/>
      <c r="IN33" s="513"/>
      <c r="IO33" s="513"/>
      <c r="IP33" s="513"/>
      <c r="IQ33" s="513"/>
      <c r="IR33" s="513"/>
      <c r="IS33" s="513"/>
      <c r="IT33" s="513"/>
      <c r="IU33"/>
      <c r="IV33"/>
      <c r="IW33"/>
      <c r="IX33"/>
      <c r="IY33"/>
      <c r="IZ33"/>
      <c r="JA33"/>
      <c r="JB33"/>
      <c r="JC33"/>
      <c r="JD33"/>
      <c r="JE33"/>
      <c r="JF33"/>
      <c r="JG33"/>
      <c r="JH33"/>
      <c r="JI33"/>
      <c r="JJ33"/>
      <c r="JK33"/>
      <c r="JL33"/>
      <c r="JM33"/>
      <c r="JN33"/>
      <c r="JO33"/>
      <c r="JP33"/>
      <c r="JQ33"/>
      <c r="JR33"/>
      <c r="JS33"/>
      <c r="JT33"/>
      <c r="JU33"/>
      <c r="JV33"/>
      <c r="JW33"/>
      <c r="JX33"/>
    </row>
    <row r="34" spans="1:284" ht="15.9" customHeight="1">
      <c r="A34" s="184"/>
      <c r="B34" s="184"/>
      <c r="C34" s="184"/>
      <c r="D34" s="184"/>
      <c r="E34" s="455"/>
      <c r="F34" s="434">
        <f t="shared" si="0"/>
        <v>33</v>
      </c>
      <c r="G34" s="152"/>
      <c r="H34" s="84" t="s">
        <v>840</v>
      </c>
      <c r="I34" s="90">
        <v>10</v>
      </c>
      <c r="J34" s="91"/>
      <c r="K34" s="89" t="s">
        <v>848</v>
      </c>
      <c r="L34" s="87"/>
      <c r="M34" s="515"/>
      <c r="N34" s="88" t="s">
        <v>2204</v>
      </c>
      <c r="O34" s="85">
        <v>0</v>
      </c>
      <c r="P34" s="184">
        <v>13</v>
      </c>
      <c r="Q34" s="151"/>
      <c r="R34" s="152"/>
      <c r="S34" s="304"/>
      <c r="T34" s="459" t="s">
        <v>2198</v>
      </c>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D34" s="513"/>
      <c r="BE34" s="513"/>
      <c r="BF34" s="513"/>
      <c r="BG34" s="513"/>
      <c r="BH34" s="513"/>
      <c r="BI34" s="513"/>
      <c r="BJ34" s="513"/>
      <c r="BK34" s="513"/>
      <c r="BL34" s="513"/>
      <c r="BM34" s="513"/>
      <c r="BN34" s="513"/>
      <c r="BO34" s="513"/>
      <c r="BP34" s="513"/>
      <c r="BQ34" s="513"/>
      <c r="BR34" s="513"/>
      <c r="BS34" s="513"/>
      <c r="BT34" s="513"/>
      <c r="BU34" s="513"/>
      <c r="BV34" s="513"/>
      <c r="BW34" s="513"/>
      <c r="BX34" s="513"/>
      <c r="BY34" s="513"/>
      <c r="BZ34" s="513"/>
      <c r="CA34" s="513"/>
      <c r="CB34" s="513"/>
      <c r="CC34" s="513"/>
      <c r="CD34" s="513"/>
      <c r="CE34" s="513"/>
      <c r="CF34" s="513"/>
      <c r="CG34" s="513"/>
      <c r="CH34" s="513"/>
      <c r="CI34" s="513"/>
      <c r="CJ34" s="513"/>
      <c r="CK34" s="513"/>
      <c r="CL34" s="513"/>
      <c r="CM34" s="513"/>
      <c r="CN34" s="513"/>
      <c r="CO34" s="513"/>
      <c r="CP34" s="513"/>
      <c r="CQ34" s="513"/>
      <c r="CR34" s="513"/>
      <c r="CS34" s="513"/>
      <c r="CT34" s="513"/>
      <c r="CU34" s="513"/>
      <c r="CV34" s="513"/>
      <c r="CW34" s="513"/>
      <c r="CX34" s="513"/>
      <c r="CY34" s="513"/>
      <c r="CZ34" s="513"/>
      <c r="DA34" s="513"/>
      <c r="DB34" s="513"/>
      <c r="DC34" s="513"/>
      <c r="DD34" s="513"/>
      <c r="DE34" s="513"/>
      <c r="DF34" s="513"/>
      <c r="DG34" s="513"/>
      <c r="DH34" s="513"/>
      <c r="DI34" s="513"/>
      <c r="DJ34" s="513"/>
      <c r="DK34" s="513"/>
      <c r="DL34" s="513"/>
      <c r="DM34" s="513"/>
      <c r="DN34" s="513"/>
      <c r="DO34" s="513"/>
      <c r="DP34" s="513"/>
      <c r="DQ34" s="513"/>
      <c r="DR34" s="513"/>
      <c r="DS34" s="513"/>
      <c r="DT34" s="513"/>
      <c r="DU34" s="513"/>
      <c r="DV34" s="513"/>
      <c r="DW34" s="513"/>
      <c r="DX34" s="513"/>
      <c r="DY34" s="513"/>
      <c r="DZ34" s="513"/>
      <c r="EA34" s="513"/>
      <c r="EB34" s="513"/>
      <c r="EC34" s="513"/>
      <c r="ED34" s="513"/>
      <c r="EE34" s="513"/>
      <c r="EF34" s="513"/>
      <c r="EG34" s="513"/>
      <c r="EH34" s="513"/>
      <c r="EI34" s="513"/>
      <c r="EJ34" s="513"/>
      <c r="EK34" s="513"/>
      <c r="EL34" s="513"/>
      <c r="EM34" s="513"/>
      <c r="EN34" s="513"/>
      <c r="EO34" s="513"/>
      <c r="EP34" s="513"/>
      <c r="EQ34" s="513"/>
      <c r="ER34" s="513"/>
      <c r="ES34" s="513"/>
      <c r="ET34" s="513"/>
      <c r="EU34" s="513"/>
      <c r="EV34" s="513"/>
      <c r="EW34" s="513"/>
      <c r="EX34" s="513"/>
      <c r="EY34" s="513"/>
      <c r="EZ34" s="513"/>
      <c r="FA34" s="513"/>
      <c r="FB34" s="513"/>
      <c r="FC34" s="513"/>
      <c r="FD34" s="513"/>
      <c r="FE34" s="513"/>
      <c r="FF34" s="513"/>
      <c r="FG34" s="513"/>
      <c r="FH34" s="513"/>
      <c r="FI34" s="513"/>
      <c r="FJ34" s="513"/>
      <c r="FK34" s="513"/>
      <c r="FL34" s="513"/>
      <c r="FM34" s="513"/>
      <c r="FN34" s="513"/>
      <c r="FO34" s="513"/>
      <c r="FP34" s="513"/>
      <c r="FQ34" s="513"/>
      <c r="FR34" s="513"/>
      <c r="FS34" s="513"/>
      <c r="FT34" s="513"/>
      <c r="FU34" s="513"/>
      <c r="FV34" s="513"/>
      <c r="FW34" s="513"/>
      <c r="FX34" s="513"/>
      <c r="FY34" s="513"/>
      <c r="FZ34" s="513"/>
      <c r="GA34" s="513"/>
      <c r="GB34" s="513"/>
      <c r="GC34" s="513"/>
      <c r="GD34" s="513"/>
      <c r="GE34" s="513"/>
      <c r="GF34" s="513"/>
      <c r="GG34" s="513"/>
      <c r="GH34" s="513"/>
      <c r="GI34" s="513"/>
      <c r="GJ34" s="513"/>
      <c r="GK34" s="513"/>
      <c r="GL34" s="513"/>
      <c r="GM34" s="513"/>
      <c r="GN34" s="513"/>
      <c r="GO34" s="513"/>
      <c r="GP34" s="513"/>
      <c r="GQ34" s="513"/>
      <c r="GR34" s="513"/>
      <c r="GS34" s="513"/>
      <c r="GT34" s="513"/>
      <c r="GU34" s="513"/>
      <c r="GV34" s="513"/>
      <c r="GW34" s="513"/>
      <c r="GX34" s="513"/>
      <c r="GY34" s="513"/>
      <c r="GZ34" s="513"/>
      <c r="HA34" s="513"/>
      <c r="HB34" s="513"/>
      <c r="HC34" s="513"/>
      <c r="HD34" s="513"/>
      <c r="HE34" s="513"/>
      <c r="HF34" s="513"/>
      <c r="HG34" s="513"/>
      <c r="HH34" s="513"/>
      <c r="HI34" s="513"/>
      <c r="HJ34" s="513"/>
      <c r="HK34" s="513"/>
      <c r="HL34" s="513"/>
      <c r="HM34" s="513"/>
      <c r="HN34" s="513"/>
      <c r="HO34" s="513"/>
      <c r="HP34" s="513"/>
      <c r="HQ34" s="513"/>
      <c r="HR34" s="513"/>
      <c r="HS34" s="513"/>
      <c r="HT34" s="513"/>
      <c r="HU34" s="513"/>
      <c r="HV34" s="513"/>
      <c r="HW34" s="513"/>
      <c r="HX34" s="513"/>
      <c r="HY34" s="513"/>
      <c r="HZ34" s="513"/>
      <c r="IA34" s="513"/>
      <c r="IB34" s="513"/>
      <c r="IC34" s="513"/>
      <c r="ID34" s="513"/>
      <c r="IE34" s="513"/>
      <c r="IF34" s="513"/>
      <c r="IG34" s="513"/>
      <c r="IH34" s="513"/>
      <c r="II34" s="513"/>
      <c r="IJ34" s="513"/>
      <c r="IK34" s="513"/>
      <c r="IL34" s="513"/>
      <c r="IM34" s="513"/>
      <c r="IN34" s="513"/>
      <c r="IO34" s="513"/>
      <c r="IP34" s="513"/>
      <c r="IQ34" s="513"/>
      <c r="IR34" s="513"/>
      <c r="IS34" s="513"/>
      <c r="IT34" s="513"/>
      <c r="IU34" s="513"/>
      <c r="IV34" s="513"/>
      <c r="IW34" s="513"/>
      <c r="IX34" s="513"/>
      <c r="IY34" s="513"/>
      <c r="IZ34" s="513"/>
      <c r="JA34" s="513"/>
      <c r="JB34" s="513"/>
      <c r="JC34" s="513"/>
      <c r="JD34" s="513"/>
      <c r="JE34" s="513"/>
      <c r="JF34" s="513"/>
      <c r="JG34" s="513"/>
      <c r="JH34" s="513"/>
      <c r="JI34" s="513"/>
      <c r="JJ34" s="513"/>
      <c r="JK34" s="513"/>
      <c r="JL34" s="513"/>
      <c r="JM34" s="513"/>
      <c r="JN34" s="513"/>
      <c r="JO34" s="513"/>
      <c r="JP34" s="513"/>
      <c r="JQ34" s="513"/>
      <c r="JR34" s="513"/>
      <c r="JS34" s="513"/>
      <c r="JT34" s="513"/>
      <c r="JU34" s="513"/>
      <c r="JV34" s="513"/>
      <c r="JW34" s="513"/>
      <c r="JX34" s="513"/>
    </row>
    <row r="35" spans="1:284" s="514" customFormat="1" ht="15.9" customHeight="1">
      <c r="A35" s="184"/>
      <c r="B35" s="510"/>
      <c r="C35" s="184"/>
      <c r="D35" s="510"/>
      <c r="E35" s="455"/>
      <c r="F35" s="434">
        <f t="shared" si="0"/>
        <v>34</v>
      </c>
      <c r="G35" s="516"/>
      <c r="H35" s="84" t="s">
        <v>840</v>
      </c>
      <c r="I35" s="85">
        <v>5</v>
      </c>
      <c r="J35" s="86"/>
      <c r="K35" s="66" t="s">
        <v>849</v>
      </c>
      <c r="L35" s="87"/>
      <c r="M35" s="512"/>
      <c r="N35" s="88" t="s">
        <v>2204</v>
      </c>
      <c r="O35" s="85">
        <v>0</v>
      </c>
      <c r="P35" s="184">
        <v>13</v>
      </c>
      <c r="Q35" s="151"/>
      <c r="R35" s="458"/>
      <c r="S35" s="304"/>
      <c r="T35" s="459" t="s">
        <v>2198</v>
      </c>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row>
    <row r="36" spans="1:284" s="514" customFormat="1" ht="15.9" customHeight="1">
      <c r="A36" s="184"/>
      <c r="B36" s="510"/>
      <c r="C36" s="184"/>
      <c r="D36" s="510"/>
      <c r="E36" s="455"/>
      <c r="F36" s="434">
        <f t="shared" si="0"/>
        <v>35</v>
      </c>
      <c r="G36" s="511"/>
      <c r="H36" s="84" t="s">
        <v>840</v>
      </c>
      <c r="I36" s="92">
        <v>2</v>
      </c>
      <c r="J36" s="92"/>
      <c r="K36" s="89" t="s">
        <v>850</v>
      </c>
      <c r="L36" s="66" t="s">
        <v>837</v>
      </c>
      <c r="M36" s="517"/>
      <c r="N36" s="88" t="s">
        <v>2204</v>
      </c>
      <c r="O36" s="85">
        <v>0</v>
      </c>
      <c r="P36" s="142">
        <v>6</v>
      </c>
      <c r="Q36" s="151"/>
      <c r="R36" s="458"/>
      <c r="S36" s="304"/>
      <c r="T36" s="459" t="s">
        <v>2198</v>
      </c>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row>
    <row r="37" spans="1:284" s="430" customFormat="1" ht="15.9" customHeight="1">
      <c r="A37" s="184"/>
      <c r="B37" s="184"/>
      <c r="C37" s="184"/>
      <c r="D37" s="475"/>
      <c r="E37" s="455"/>
      <c r="F37" s="434">
        <f t="shared" si="0"/>
        <v>36</v>
      </c>
      <c r="G37" s="472"/>
      <c r="H37" s="84" t="s">
        <v>840</v>
      </c>
      <c r="I37" s="92">
        <v>1</v>
      </c>
      <c r="J37" s="92"/>
      <c r="K37" s="66" t="s">
        <v>851</v>
      </c>
      <c r="L37" s="66" t="s">
        <v>837</v>
      </c>
      <c r="M37" s="518"/>
      <c r="N37" s="88" t="s">
        <v>2204</v>
      </c>
      <c r="O37" s="85">
        <v>0</v>
      </c>
      <c r="P37" s="142">
        <v>6</v>
      </c>
      <c r="Q37" s="151">
        <v>2019</v>
      </c>
      <c r="R37" s="458"/>
      <c r="S37" s="304"/>
      <c r="T37" s="459" t="s">
        <v>2198</v>
      </c>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row>
    <row r="38" spans="1:284" s="430" customFormat="1" ht="15.9" customHeight="1">
      <c r="A38" s="72"/>
      <c r="B38" s="519"/>
      <c r="C38" s="72"/>
      <c r="D38" s="447"/>
      <c r="E38" s="431"/>
      <c r="F38" s="434">
        <f t="shared" si="0"/>
        <v>37</v>
      </c>
      <c r="G38" s="449"/>
      <c r="H38" s="95" t="s">
        <v>853</v>
      </c>
      <c r="I38" s="55"/>
      <c r="J38" s="96"/>
      <c r="K38" s="56" t="s">
        <v>2229</v>
      </c>
      <c r="L38" s="57"/>
      <c r="M38" s="245"/>
      <c r="N38" s="57" t="s">
        <v>2197</v>
      </c>
      <c r="O38" s="55">
        <v>0</v>
      </c>
      <c r="P38" s="72">
        <v>6</v>
      </c>
      <c r="Q38" s="172" t="s">
        <v>2211</v>
      </c>
      <c r="R38" s="451"/>
      <c r="S38" s="452"/>
      <c r="T38" s="453" t="s">
        <v>2198</v>
      </c>
    </row>
    <row r="39" spans="1:284" s="520" customFormat="1" ht="26.4">
      <c r="A39" s="184"/>
      <c r="B39" s="184"/>
      <c r="C39" s="184"/>
      <c r="D39" s="475"/>
      <c r="E39" s="455"/>
      <c r="F39" s="434">
        <f t="shared" si="0"/>
        <v>38</v>
      </c>
      <c r="G39" s="472"/>
      <c r="H39" s="97" t="s">
        <v>853</v>
      </c>
      <c r="I39" s="85">
        <v>1</v>
      </c>
      <c r="J39" s="86"/>
      <c r="K39" s="66" t="s">
        <v>854</v>
      </c>
      <c r="L39" s="66" t="s">
        <v>837</v>
      </c>
      <c r="M39" s="518"/>
      <c r="N39" s="88" t="s">
        <v>2204</v>
      </c>
      <c r="O39" s="85">
        <v>0</v>
      </c>
      <c r="P39" s="142">
        <v>6</v>
      </c>
      <c r="Q39" s="151"/>
      <c r="R39" s="458"/>
      <c r="S39" s="304"/>
      <c r="T39" s="459" t="s">
        <v>2198</v>
      </c>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row>
    <row r="40" spans="1:284" ht="15.9" customHeight="1">
      <c r="A40" s="184"/>
      <c r="B40" s="184"/>
      <c r="C40" s="184"/>
      <c r="D40" s="521"/>
      <c r="E40" s="455"/>
      <c r="F40" s="434">
        <f t="shared" si="0"/>
        <v>39</v>
      </c>
      <c r="G40" s="472"/>
      <c r="H40" s="97" t="s">
        <v>853</v>
      </c>
      <c r="I40" s="85">
        <v>1</v>
      </c>
      <c r="J40" s="86"/>
      <c r="K40" s="66" t="s">
        <v>855</v>
      </c>
      <c r="L40" s="66" t="s">
        <v>837</v>
      </c>
      <c r="M40" s="518"/>
      <c r="N40" s="88" t="s">
        <v>2204</v>
      </c>
      <c r="O40" s="85">
        <v>0</v>
      </c>
      <c r="P40" s="142">
        <v>6</v>
      </c>
      <c r="Q40" s="151"/>
      <c r="R40" s="458"/>
      <c r="S40" s="304"/>
      <c r="T40" s="459" t="s">
        <v>2198</v>
      </c>
      <c r="U40"/>
    </row>
    <row r="41" spans="1:284" s="430" customFormat="1" ht="15.9" customHeight="1">
      <c r="A41" s="184"/>
      <c r="B41" s="184"/>
      <c r="C41" s="184"/>
      <c r="D41" s="521"/>
      <c r="E41" s="455"/>
      <c r="F41" s="434">
        <f t="shared" si="0"/>
        <v>40</v>
      </c>
      <c r="G41" s="456"/>
      <c r="H41" s="97" t="s">
        <v>853</v>
      </c>
      <c r="I41" s="85">
        <v>1</v>
      </c>
      <c r="J41" s="86"/>
      <c r="K41" s="66" t="s">
        <v>856</v>
      </c>
      <c r="L41" s="87"/>
      <c r="M41" s="509"/>
      <c r="N41" s="88" t="s">
        <v>2204</v>
      </c>
      <c r="O41" s="85">
        <v>0</v>
      </c>
      <c r="P41" s="142">
        <v>6</v>
      </c>
      <c r="Q41" s="151"/>
      <c r="R41" s="458"/>
      <c r="S41" s="304"/>
      <c r="T41" s="459" t="s">
        <v>2198</v>
      </c>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row>
    <row r="42" spans="1:284" s="530" customFormat="1" ht="15.9" customHeight="1">
      <c r="A42" s="189"/>
      <c r="B42" s="189"/>
      <c r="C42" s="189"/>
      <c r="D42" s="522"/>
      <c r="E42" s="455"/>
      <c r="F42" s="434">
        <f t="shared" si="0"/>
        <v>41</v>
      </c>
      <c r="G42" s="523"/>
      <c r="H42" s="98" t="s">
        <v>760</v>
      </c>
      <c r="I42" s="99">
        <v>1</v>
      </c>
      <c r="J42" s="100"/>
      <c r="K42" s="101" t="s">
        <v>857</v>
      </c>
      <c r="L42" s="101" t="s">
        <v>858</v>
      </c>
      <c r="M42" s="524"/>
      <c r="N42" s="101" t="s">
        <v>2197</v>
      </c>
      <c r="O42" s="99">
        <v>0</v>
      </c>
      <c r="P42" s="525">
        <v>15</v>
      </c>
      <c r="Q42" s="151"/>
      <c r="R42" s="526"/>
      <c r="S42" s="527"/>
      <c r="T42" s="528" t="s">
        <v>2198</v>
      </c>
      <c r="U42" s="527"/>
      <c r="V42" s="527"/>
      <c r="W42" s="527"/>
      <c r="X42" s="527"/>
      <c r="Y42" s="527"/>
      <c r="Z42" s="527"/>
      <c r="AA42" s="527"/>
      <c r="AB42" s="527"/>
      <c r="AC42" s="527"/>
      <c r="AD42" s="527"/>
      <c r="AE42" s="527"/>
      <c r="AF42" s="527"/>
      <c r="AG42" s="527"/>
      <c r="AH42" s="527"/>
      <c r="AI42" s="527"/>
      <c r="AJ42" s="527"/>
      <c r="AK42" s="527"/>
      <c r="AL42" s="527"/>
      <c r="AM42" s="527"/>
      <c r="AN42" s="527"/>
      <c r="AO42" s="527"/>
      <c r="AP42" s="527"/>
      <c r="AQ42" s="527"/>
      <c r="AR42" s="527"/>
      <c r="AS42" s="527"/>
      <c r="AT42" s="527"/>
      <c r="AU42" s="527"/>
      <c r="AV42" s="527"/>
      <c r="AW42" s="527"/>
      <c r="AX42" s="527"/>
      <c r="AY42" s="527"/>
      <c r="AZ42" s="527"/>
      <c r="BA42" s="529" t="s">
        <v>2199</v>
      </c>
      <c r="BB42" s="527"/>
      <c r="BC42" s="527"/>
      <c r="BD42" s="527"/>
      <c r="BE42" s="527"/>
      <c r="BF42" s="527"/>
      <c r="BG42" s="527"/>
      <c r="BH42" s="527"/>
      <c r="BI42" s="527"/>
      <c r="BJ42" s="527"/>
      <c r="BK42" s="527"/>
      <c r="BL42" s="527"/>
      <c r="BM42" s="527"/>
      <c r="BN42" s="527"/>
      <c r="BO42" s="527"/>
      <c r="BP42" s="527"/>
      <c r="BQ42" s="527"/>
      <c r="BR42" s="527"/>
      <c r="BS42" s="527"/>
      <c r="BT42" s="527"/>
      <c r="BU42" s="527"/>
      <c r="BV42" s="527"/>
      <c r="BW42" s="527"/>
      <c r="BX42" s="527"/>
      <c r="BY42" s="527"/>
      <c r="BZ42" s="527"/>
      <c r="CA42" s="527"/>
      <c r="CB42" s="527"/>
      <c r="CC42" s="527"/>
      <c r="CD42" s="527"/>
      <c r="CE42" s="527"/>
      <c r="CF42" s="527"/>
      <c r="CG42" s="527"/>
      <c r="CH42" s="527"/>
      <c r="CI42" s="527"/>
      <c r="CJ42" s="527"/>
      <c r="CK42" s="527"/>
      <c r="CL42" s="527"/>
      <c r="CM42" s="527"/>
      <c r="CN42" s="527"/>
      <c r="CO42" s="527"/>
      <c r="CP42" s="527"/>
      <c r="CQ42" s="527"/>
      <c r="CR42" s="527"/>
      <c r="CS42" s="527"/>
      <c r="CT42" s="527"/>
      <c r="CU42" s="527"/>
      <c r="CV42" s="527"/>
      <c r="CW42" s="527"/>
      <c r="CX42" s="527"/>
      <c r="CY42" s="527"/>
      <c r="CZ42" s="527"/>
      <c r="DA42" s="527"/>
      <c r="DB42" s="527"/>
      <c r="DC42" s="527"/>
      <c r="DD42" s="527"/>
      <c r="DE42" s="527"/>
      <c r="DF42" s="527"/>
      <c r="DG42" s="527"/>
      <c r="DH42" s="527"/>
      <c r="DI42" s="527"/>
      <c r="DJ42" s="527"/>
      <c r="DK42" s="527"/>
      <c r="DL42" s="527"/>
      <c r="DM42" s="527"/>
      <c r="DN42" s="527"/>
      <c r="DO42" s="527"/>
      <c r="DP42" s="527"/>
      <c r="DQ42" s="527"/>
      <c r="DR42" s="527"/>
      <c r="DS42" s="527"/>
      <c r="DT42" s="527"/>
      <c r="DU42" s="527"/>
      <c r="DV42" s="527"/>
      <c r="DW42" s="527"/>
      <c r="DX42" s="527"/>
      <c r="DY42" s="527"/>
      <c r="DZ42" s="527"/>
      <c r="EA42" s="527"/>
      <c r="EB42" s="527"/>
      <c r="EC42" s="527"/>
      <c r="ED42" s="527"/>
      <c r="EE42" s="527"/>
      <c r="EF42" s="527"/>
      <c r="EG42" s="527"/>
      <c r="EH42" s="527"/>
      <c r="EI42" s="527"/>
      <c r="EJ42" s="527"/>
      <c r="EK42" s="527"/>
      <c r="EL42" s="527"/>
      <c r="EM42" s="527"/>
      <c r="EN42" s="527"/>
      <c r="EO42" s="527"/>
      <c r="EP42" s="527"/>
      <c r="EQ42" s="527"/>
      <c r="ER42" s="527"/>
      <c r="ES42" s="527"/>
      <c r="ET42" s="527"/>
      <c r="EU42" s="527"/>
      <c r="EV42" s="527"/>
      <c r="EW42" s="527"/>
      <c r="EX42" s="527"/>
      <c r="EY42" s="527"/>
      <c r="EZ42" s="527"/>
      <c r="FA42" s="527"/>
      <c r="FB42" s="527"/>
      <c r="FC42" s="527"/>
      <c r="FD42" s="527"/>
      <c r="FE42" s="527"/>
      <c r="FF42" s="527"/>
      <c r="FG42" s="527"/>
      <c r="FH42" s="527"/>
      <c r="FI42" s="527"/>
      <c r="FJ42" s="527"/>
      <c r="FK42" s="527"/>
      <c r="FL42" s="527"/>
      <c r="FM42" s="527"/>
      <c r="FN42" s="527"/>
      <c r="FO42" s="527"/>
      <c r="FP42" s="527"/>
      <c r="FQ42" s="527"/>
      <c r="FR42" s="527"/>
      <c r="FS42" s="527"/>
      <c r="FT42" s="527"/>
      <c r="FU42" s="527"/>
      <c r="FV42" s="527"/>
      <c r="FW42" s="527"/>
      <c r="FX42" s="527"/>
      <c r="FY42" s="527"/>
      <c r="FZ42" s="527"/>
      <c r="GA42" s="527"/>
      <c r="GB42" s="527"/>
      <c r="GC42" s="527"/>
      <c r="GD42" s="527"/>
      <c r="GE42" s="527"/>
      <c r="GF42" s="527"/>
      <c r="GG42" s="527"/>
      <c r="GH42" s="527"/>
      <c r="GI42" s="527"/>
      <c r="GJ42" s="527"/>
      <c r="GK42" s="527"/>
      <c r="GL42" s="527"/>
      <c r="GM42" s="527"/>
      <c r="GN42" s="527"/>
      <c r="GO42" s="527"/>
      <c r="GP42" s="527"/>
      <c r="GQ42" s="527"/>
      <c r="GR42" s="527"/>
      <c r="GS42" s="527"/>
      <c r="GT42" s="527"/>
      <c r="GU42" s="527"/>
      <c r="GV42" s="527"/>
      <c r="GW42" s="527"/>
      <c r="GX42" s="527"/>
      <c r="GY42" s="527"/>
      <c r="GZ42" s="527"/>
      <c r="HA42" s="527"/>
      <c r="HB42" s="527"/>
      <c r="HC42" s="527"/>
      <c r="HD42" s="527"/>
      <c r="HE42" s="527"/>
      <c r="HF42" s="527"/>
      <c r="HG42" s="527"/>
      <c r="HH42" s="527"/>
      <c r="HI42" s="527"/>
      <c r="HJ42" s="527"/>
      <c r="HK42" s="527"/>
      <c r="HL42" s="527"/>
      <c r="HM42" s="527"/>
      <c r="HN42" s="527"/>
      <c r="HO42" s="527"/>
      <c r="HP42" s="527"/>
      <c r="HQ42" s="527"/>
      <c r="HR42" s="527"/>
      <c r="HS42" s="527"/>
      <c r="HT42" s="527"/>
      <c r="HU42" s="527"/>
      <c r="HV42" s="527"/>
      <c r="HW42" s="527"/>
      <c r="HX42" s="527"/>
      <c r="HY42" s="527"/>
      <c r="HZ42" s="527"/>
      <c r="IA42" s="527"/>
      <c r="IB42" s="527"/>
      <c r="IC42" s="527"/>
      <c r="ID42" s="527"/>
      <c r="IE42" s="527"/>
      <c r="IF42" s="527"/>
      <c r="IG42" s="527"/>
      <c r="IH42" s="527"/>
      <c r="II42" s="527"/>
      <c r="IJ42" s="527"/>
      <c r="IK42" s="527"/>
      <c r="IL42" s="527"/>
      <c r="IM42" s="527"/>
      <c r="IN42" s="527"/>
      <c r="IO42" s="527"/>
      <c r="IP42" s="527"/>
      <c r="IQ42" s="527"/>
      <c r="IR42" s="527"/>
      <c r="IS42" s="527"/>
      <c r="IT42" s="527"/>
      <c r="IU42" s="527"/>
      <c r="IV42" s="527"/>
      <c r="IW42" s="527"/>
      <c r="IX42" s="527"/>
      <c r="IY42" s="527"/>
      <c r="IZ42" s="527"/>
      <c r="JA42" s="527"/>
      <c r="JB42" s="527"/>
      <c r="JC42" s="527"/>
      <c r="JD42" s="527"/>
      <c r="JE42" s="527"/>
      <c r="JF42" s="527"/>
      <c r="JG42" s="527"/>
      <c r="JH42" s="527"/>
      <c r="JI42" s="527"/>
      <c r="JJ42" s="527"/>
      <c r="JK42" s="527"/>
      <c r="JL42" s="527"/>
      <c r="JM42" s="527"/>
      <c r="JN42" s="527"/>
      <c r="JO42" s="527"/>
      <c r="JP42" s="527"/>
      <c r="JQ42" s="527"/>
      <c r="JR42" s="527"/>
      <c r="JS42" s="527"/>
      <c r="JT42" s="527"/>
      <c r="JU42" s="527"/>
      <c r="JV42" s="527"/>
      <c r="JW42" s="527"/>
      <c r="JX42" s="430"/>
    </row>
    <row r="43" spans="1:284" s="536" customFormat="1" ht="15.9" customHeight="1">
      <c r="A43" s="189"/>
      <c r="B43" s="189"/>
      <c r="C43" s="189"/>
      <c r="D43" s="522"/>
      <c r="E43" s="455"/>
      <c r="F43" s="434">
        <f t="shared" si="0"/>
        <v>42</v>
      </c>
      <c r="G43" s="531"/>
      <c r="H43" s="102" t="s">
        <v>760</v>
      </c>
      <c r="I43" s="100">
        <v>1</v>
      </c>
      <c r="J43" s="100"/>
      <c r="K43" s="101" t="s">
        <v>859</v>
      </c>
      <c r="L43" s="103"/>
      <c r="M43" s="532"/>
      <c r="N43" s="101" t="s">
        <v>2197</v>
      </c>
      <c r="O43" s="99">
        <v>0</v>
      </c>
      <c r="P43" s="270">
        <v>15</v>
      </c>
      <c r="Q43" s="151"/>
      <c r="R43" s="533"/>
      <c r="S43" s="534"/>
      <c r="T43" s="535" t="s">
        <v>2198</v>
      </c>
      <c r="U43" s="534"/>
      <c r="V43" s="430"/>
      <c r="W43" s="430"/>
      <c r="X43" s="534"/>
      <c r="Y43" s="430"/>
      <c r="Z43" s="430"/>
      <c r="AA43" s="534"/>
      <c r="AB43" s="430"/>
      <c r="AC43" s="430"/>
      <c r="AD43" s="430"/>
      <c r="AE43" s="534"/>
      <c r="AF43" s="430"/>
      <c r="AG43" s="430"/>
      <c r="AH43" s="534"/>
      <c r="AI43" s="430"/>
      <c r="AJ43" s="430"/>
      <c r="AK43" s="534"/>
      <c r="AL43" s="430"/>
      <c r="AM43" s="430"/>
      <c r="AN43" s="534"/>
      <c r="AO43" s="430"/>
      <c r="AP43" s="430"/>
      <c r="AQ43" s="430"/>
      <c r="AR43" s="534"/>
      <c r="AS43" s="430"/>
      <c r="AT43" s="430"/>
      <c r="AU43" s="534"/>
      <c r="AV43" s="430"/>
      <c r="AW43" s="430"/>
      <c r="AX43" s="534"/>
      <c r="AY43" s="430"/>
      <c r="AZ43" s="430"/>
      <c r="BA43" s="529" t="s">
        <v>2199</v>
      </c>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0"/>
      <c r="CQ43" s="430"/>
      <c r="CR43" s="430"/>
      <c r="CS43" s="430"/>
      <c r="CT43" s="430"/>
      <c r="CU43" s="430"/>
      <c r="CV43" s="430"/>
      <c r="CW43" s="430"/>
      <c r="CX43" s="430"/>
      <c r="CY43" s="430"/>
      <c r="CZ43" s="430"/>
      <c r="DA43" s="430"/>
      <c r="DB43" s="430"/>
      <c r="DC43" s="430"/>
      <c r="DD43" s="430"/>
      <c r="DE43" s="430"/>
      <c r="DF43" s="430"/>
      <c r="DG43" s="430"/>
      <c r="DH43" s="430"/>
      <c r="DI43" s="430"/>
      <c r="DJ43" s="430"/>
      <c r="DK43" s="430"/>
      <c r="DL43" s="430"/>
      <c r="DM43" s="430"/>
      <c r="DN43" s="430"/>
      <c r="DO43" s="430"/>
      <c r="DP43" s="430"/>
      <c r="DQ43" s="430"/>
      <c r="DR43" s="430"/>
      <c r="DS43" s="430"/>
      <c r="DT43" s="430"/>
      <c r="DU43" s="430"/>
      <c r="DV43" s="430"/>
      <c r="DW43" s="430"/>
      <c r="DX43" s="430"/>
      <c r="DY43" s="430"/>
      <c r="DZ43" s="430"/>
      <c r="EA43" s="430"/>
      <c r="EB43" s="430"/>
      <c r="EC43" s="430"/>
      <c r="ED43" s="430"/>
      <c r="EE43" s="430"/>
      <c r="EF43" s="430"/>
      <c r="EG43" s="430"/>
      <c r="EH43" s="430"/>
      <c r="EI43" s="430"/>
      <c r="EJ43" s="430"/>
      <c r="EK43" s="430"/>
      <c r="EL43" s="430"/>
      <c r="EM43" s="430"/>
      <c r="EN43" s="430"/>
      <c r="EO43" s="430"/>
      <c r="EP43" s="430"/>
      <c r="EQ43" s="430"/>
      <c r="ER43" s="430"/>
      <c r="ES43" s="430"/>
      <c r="ET43" s="430"/>
      <c r="EU43" s="430"/>
      <c r="EV43" s="430"/>
      <c r="EW43" s="430"/>
      <c r="EX43" s="430"/>
      <c r="EY43" s="430"/>
      <c r="EZ43" s="430"/>
      <c r="FA43" s="430"/>
      <c r="FB43" s="430"/>
      <c r="FC43" s="430"/>
      <c r="FD43" s="430"/>
      <c r="FE43" s="430"/>
      <c r="FF43" s="430"/>
      <c r="FG43" s="430"/>
      <c r="FH43" s="430"/>
      <c r="FI43" s="430"/>
      <c r="FJ43" s="430"/>
      <c r="FK43" s="430"/>
      <c r="FL43" s="430"/>
      <c r="FM43" s="430"/>
      <c r="FN43" s="430"/>
      <c r="FO43" s="430"/>
      <c r="FP43" s="430"/>
      <c r="FQ43" s="430"/>
      <c r="FR43" s="430"/>
      <c r="FS43" s="430"/>
      <c r="FT43" s="430"/>
      <c r="FU43" s="430"/>
      <c r="FV43" s="430"/>
      <c r="FW43" s="430"/>
      <c r="FX43" s="430"/>
      <c r="FY43" s="430"/>
      <c r="FZ43" s="430"/>
      <c r="GA43" s="430"/>
      <c r="GB43" s="430"/>
      <c r="GC43" s="430"/>
      <c r="GD43" s="430"/>
      <c r="GE43" s="430"/>
      <c r="GF43" s="430"/>
      <c r="GG43" s="430"/>
      <c r="GH43" s="430"/>
      <c r="GI43" s="430"/>
      <c r="GJ43" s="430"/>
      <c r="GK43" s="430"/>
      <c r="GL43" s="430"/>
      <c r="GM43" s="430"/>
      <c r="GN43" s="430"/>
      <c r="GO43" s="430"/>
      <c r="GP43" s="430"/>
      <c r="GQ43" s="430"/>
      <c r="GR43" s="430"/>
      <c r="GS43" s="430"/>
      <c r="GT43" s="430"/>
      <c r="GU43" s="430"/>
      <c r="GV43" s="430"/>
      <c r="GW43" s="430"/>
      <c r="GX43" s="430"/>
      <c r="GY43" s="430"/>
      <c r="GZ43" s="430"/>
      <c r="HA43" s="430"/>
      <c r="HB43" s="430"/>
      <c r="HC43" s="430"/>
      <c r="HD43" s="430"/>
      <c r="HE43" s="430"/>
      <c r="HF43" s="430"/>
      <c r="HG43" s="430"/>
      <c r="HH43" s="430"/>
      <c r="HI43" s="430"/>
      <c r="HJ43" s="430"/>
      <c r="HK43" s="430"/>
      <c r="HL43" s="430"/>
      <c r="HM43" s="430"/>
      <c r="HN43" s="430"/>
      <c r="HO43" s="430"/>
      <c r="HP43" s="430"/>
      <c r="HQ43" s="430"/>
      <c r="HR43" s="430"/>
      <c r="HS43" s="430"/>
      <c r="HT43" s="430"/>
      <c r="HU43" s="430"/>
      <c r="HV43" s="430"/>
      <c r="HW43" s="430"/>
      <c r="HX43" s="430"/>
      <c r="HY43" s="430"/>
      <c r="HZ43" s="430"/>
      <c r="IA43" s="430"/>
      <c r="IB43" s="430"/>
      <c r="IC43" s="430"/>
      <c r="ID43" s="430"/>
      <c r="IE43" s="430"/>
      <c r="IF43" s="430"/>
      <c r="IG43" s="430"/>
      <c r="IH43" s="430"/>
      <c r="II43" s="430"/>
      <c r="IJ43" s="430"/>
      <c r="IK43" s="430"/>
      <c r="IL43" s="430"/>
      <c r="IM43" s="430"/>
      <c r="IN43" s="430"/>
      <c r="IO43" s="430"/>
      <c r="IP43" s="430"/>
      <c r="IQ43" s="430"/>
      <c r="IR43" s="430"/>
      <c r="IS43" s="430"/>
      <c r="IT43" s="430"/>
      <c r="IU43" s="430"/>
      <c r="IV43" s="430"/>
      <c r="IW43" s="430"/>
      <c r="IX43" s="430"/>
      <c r="IY43" s="430"/>
      <c r="IZ43" s="430"/>
      <c r="JA43" s="430"/>
      <c r="JB43" s="430"/>
      <c r="JC43" s="430"/>
      <c r="JD43" s="430"/>
      <c r="JE43" s="430"/>
      <c r="JF43" s="430"/>
      <c r="JG43" s="430"/>
      <c r="JH43" s="430"/>
      <c r="JI43" s="430"/>
      <c r="JJ43" s="430"/>
      <c r="JK43" s="430"/>
      <c r="JL43" s="430"/>
      <c r="JM43" s="430"/>
      <c r="JN43" s="430"/>
      <c r="JO43" s="430"/>
      <c r="JP43" s="430"/>
      <c r="JQ43" s="430"/>
      <c r="JR43" s="430"/>
      <c r="JS43" s="430"/>
      <c r="JT43" s="430"/>
      <c r="JU43" s="430"/>
      <c r="JV43" s="430"/>
      <c r="JW43" s="430"/>
      <c r="JX43" s="430"/>
    </row>
    <row r="44" spans="1:284" s="430" customFormat="1" ht="15.9" customHeight="1">
      <c r="A44" s="189"/>
      <c r="B44" s="189"/>
      <c r="C44" s="189"/>
      <c r="D44" s="522"/>
      <c r="E44" s="455"/>
      <c r="F44" s="434">
        <f t="shared" si="0"/>
        <v>43</v>
      </c>
      <c r="G44" s="523"/>
      <c r="H44" s="102" t="s">
        <v>760</v>
      </c>
      <c r="I44" s="99">
        <v>1</v>
      </c>
      <c r="J44" s="100"/>
      <c r="K44" s="104" t="s">
        <v>860</v>
      </c>
      <c r="L44" s="101"/>
      <c r="M44" s="524"/>
      <c r="N44" s="101" t="s">
        <v>2197</v>
      </c>
      <c r="O44" s="99">
        <v>0</v>
      </c>
      <c r="P44" s="525">
        <v>15</v>
      </c>
      <c r="Q44" s="151"/>
      <c r="R44" s="526"/>
      <c r="S44" s="527"/>
      <c r="T44" s="537" t="s">
        <v>2198</v>
      </c>
      <c r="U44" s="538"/>
      <c r="V44" s="527"/>
      <c r="W44" s="527"/>
      <c r="X44" s="527"/>
      <c r="Y44" s="527"/>
      <c r="Z44" s="527"/>
      <c r="AA44" s="527"/>
      <c r="AB44" s="527"/>
      <c r="AC44" s="527"/>
      <c r="AD44" s="527"/>
      <c r="AE44" s="527"/>
      <c r="AF44" s="527"/>
      <c r="AG44" s="527"/>
      <c r="AH44" s="527"/>
      <c r="AI44" s="527"/>
      <c r="AJ44" s="527"/>
      <c r="AK44" s="527"/>
      <c r="AL44" s="527"/>
      <c r="AM44" s="527"/>
      <c r="AN44" s="527"/>
      <c r="AO44" s="527"/>
      <c r="AP44" s="527"/>
      <c r="AQ44" s="527"/>
      <c r="AR44" s="527"/>
      <c r="AS44" s="527"/>
      <c r="AT44" s="527"/>
      <c r="AU44" s="527"/>
      <c r="AV44" s="527"/>
      <c r="AW44" s="527"/>
      <c r="AX44" s="527"/>
      <c r="AY44" s="527"/>
      <c r="AZ44" s="527"/>
      <c r="BA44" s="529" t="s">
        <v>2199</v>
      </c>
      <c r="BB44" s="527"/>
      <c r="BC44" s="527"/>
      <c r="BD44" s="527"/>
      <c r="BE44" s="527"/>
      <c r="BF44" s="527"/>
      <c r="BG44" s="527"/>
      <c r="BH44" s="527"/>
      <c r="BI44" s="527"/>
      <c r="BJ44" s="527"/>
      <c r="BK44" s="527"/>
      <c r="BL44" s="527"/>
      <c r="BM44" s="527"/>
      <c r="BN44" s="527"/>
      <c r="BO44" s="527"/>
      <c r="BP44" s="527"/>
      <c r="BQ44" s="527"/>
      <c r="BR44" s="527"/>
      <c r="BS44" s="527"/>
      <c r="BT44" s="527"/>
      <c r="BU44" s="527"/>
      <c r="BV44" s="527"/>
      <c r="BW44" s="527"/>
      <c r="BX44" s="527"/>
      <c r="BY44" s="527"/>
      <c r="BZ44" s="527"/>
      <c r="CA44" s="527"/>
      <c r="CB44" s="527"/>
      <c r="CC44" s="527"/>
      <c r="CD44" s="527"/>
      <c r="CE44" s="527"/>
      <c r="CF44" s="527"/>
      <c r="CG44" s="527"/>
      <c r="CH44" s="527"/>
      <c r="CI44" s="527"/>
      <c r="CJ44" s="527"/>
      <c r="CK44" s="527"/>
      <c r="CL44" s="527"/>
      <c r="CM44" s="527"/>
      <c r="CN44" s="527"/>
      <c r="CO44" s="527"/>
      <c r="CP44" s="527"/>
      <c r="CQ44" s="527"/>
      <c r="CR44" s="527"/>
      <c r="CS44" s="527"/>
      <c r="CT44" s="527"/>
      <c r="CU44" s="527"/>
      <c r="CV44" s="527"/>
      <c r="CW44" s="527"/>
      <c r="CX44" s="527"/>
      <c r="CY44" s="527"/>
      <c r="CZ44" s="527"/>
      <c r="DA44" s="527"/>
      <c r="DB44" s="527"/>
      <c r="DC44" s="527"/>
      <c r="DD44" s="527"/>
      <c r="DE44" s="527"/>
      <c r="DF44" s="527"/>
      <c r="DG44" s="527"/>
      <c r="DH44" s="527"/>
      <c r="DI44" s="527"/>
      <c r="DJ44" s="527"/>
      <c r="DK44" s="527"/>
      <c r="DL44" s="527"/>
      <c r="DM44" s="527"/>
      <c r="DN44" s="527"/>
      <c r="DO44" s="527"/>
      <c r="DP44" s="527"/>
      <c r="DQ44" s="527"/>
      <c r="DR44" s="527"/>
      <c r="DS44" s="527"/>
      <c r="DT44" s="527"/>
      <c r="DU44" s="527"/>
      <c r="DV44" s="527"/>
      <c r="DW44" s="527"/>
      <c r="DX44" s="527"/>
      <c r="DY44" s="527"/>
      <c r="DZ44" s="527"/>
      <c r="EA44" s="527"/>
      <c r="EB44" s="527"/>
      <c r="EC44" s="527"/>
      <c r="ED44" s="527"/>
      <c r="EE44" s="527"/>
      <c r="EF44" s="527"/>
      <c r="EG44" s="527"/>
      <c r="EH44" s="527"/>
      <c r="EI44" s="527"/>
      <c r="EJ44" s="527"/>
      <c r="EK44" s="527"/>
      <c r="EL44" s="527"/>
      <c r="EM44" s="527"/>
      <c r="EN44" s="527"/>
      <c r="EO44" s="527"/>
      <c r="EP44" s="527"/>
      <c r="EQ44" s="527"/>
      <c r="ER44" s="527"/>
      <c r="ES44" s="527"/>
      <c r="ET44" s="527"/>
      <c r="EU44" s="527"/>
      <c r="EV44" s="527"/>
      <c r="EW44" s="527"/>
      <c r="EX44" s="527"/>
      <c r="EY44" s="527"/>
      <c r="EZ44" s="527"/>
      <c r="FA44" s="527"/>
      <c r="FB44" s="527"/>
      <c r="FC44" s="527"/>
      <c r="FD44" s="527"/>
      <c r="FE44" s="527"/>
      <c r="FF44" s="527"/>
      <c r="FG44" s="527"/>
      <c r="FH44" s="527"/>
      <c r="FI44" s="527"/>
      <c r="FJ44" s="527"/>
      <c r="FK44" s="527"/>
      <c r="FL44" s="527"/>
      <c r="FM44" s="527"/>
      <c r="FN44" s="527"/>
      <c r="FO44" s="527"/>
      <c r="FP44" s="527"/>
      <c r="FQ44" s="527"/>
      <c r="FR44" s="527"/>
      <c r="FS44" s="527"/>
      <c r="FT44" s="527"/>
      <c r="FU44" s="527"/>
      <c r="FV44" s="527"/>
      <c r="FW44" s="527"/>
      <c r="FX44" s="527"/>
      <c r="FY44" s="527"/>
      <c r="FZ44" s="527"/>
      <c r="GA44" s="527"/>
      <c r="GB44" s="527"/>
      <c r="GC44" s="527"/>
      <c r="GD44" s="527"/>
      <c r="GE44" s="527"/>
      <c r="GF44" s="527"/>
      <c r="GG44" s="527"/>
      <c r="GH44" s="527"/>
      <c r="GI44" s="527"/>
      <c r="GJ44" s="527"/>
      <c r="GK44" s="527"/>
      <c r="GL44" s="527"/>
      <c r="GM44" s="527"/>
      <c r="GN44" s="527"/>
      <c r="GO44" s="527"/>
      <c r="GP44" s="527"/>
      <c r="GQ44" s="527"/>
      <c r="GR44" s="527"/>
      <c r="GS44" s="527"/>
      <c r="GT44" s="527"/>
      <c r="GU44" s="527"/>
      <c r="GV44" s="527"/>
      <c r="GW44" s="527"/>
      <c r="GX44" s="527"/>
      <c r="GY44" s="527"/>
      <c r="GZ44" s="527"/>
      <c r="HA44" s="527"/>
      <c r="HB44" s="527"/>
      <c r="HC44" s="527"/>
      <c r="HD44" s="527"/>
      <c r="HE44" s="527"/>
      <c r="HF44" s="527"/>
      <c r="HG44" s="527"/>
      <c r="HH44" s="527"/>
      <c r="HI44" s="527"/>
      <c r="HJ44" s="527"/>
      <c r="HK44" s="527"/>
      <c r="HL44" s="527"/>
      <c r="HM44" s="527"/>
      <c r="HN44" s="527"/>
      <c r="HO44" s="527"/>
      <c r="HP44" s="527"/>
      <c r="HQ44" s="527"/>
      <c r="HR44" s="527"/>
      <c r="HS44" s="527"/>
      <c r="HT44" s="527"/>
      <c r="HU44" s="527"/>
      <c r="HV44" s="527"/>
      <c r="HW44" s="527"/>
      <c r="HX44" s="527"/>
      <c r="HY44" s="527"/>
      <c r="HZ44" s="527"/>
      <c r="IA44" s="527"/>
      <c r="IB44" s="527"/>
      <c r="IC44" s="527"/>
      <c r="ID44" s="527"/>
      <c r="IE44" s="527"/>
      <c r="IF44" s="527"/>
      <c r="IG44" s="527"/>
      <c r="IH44" s="527"/>
      <c r="II44" s="527"/>
      <c r="IJ44" s="527"/>
      <c r="IK44" s="527"/>
      <c r="IL44" s="527"/>
      <c r="IM44" s="527"/>
      <c r="IN44" s="527"/>
      <c r="IO44" s="527"/>
      <c r="IP44" s="527"/>
      <c r="IQ44" s="527"/>
      <c r="IR44" s="527"/>
      <c r="IS44" s="527"/>
      <c r="IT44" s="527"/>
      <c r="IU44" s="527"/>
      <c r="IV44" s="527"/>
      <c r="IW44" s="527"/>
      <c r="IX44" s="527"/>
      <c r="IY44" s="527"/>
      <c r="IZ44" s="527"/>
      <c r="JA44" s="527"/>
      <c r="JB44" s="527"/>
      <c r="JC44" s="527"/>
      <c r="JD44" s="527"/>
      <c r="JE44" s="527"/>
      <c r="JF44" s="527"/>
      <c r="JG44" s="527"/>
      <c r="JH44" s="527"/>
      <c r="JI44" s="527"/>
      <c r="JJ44" s="527"/>
      <c r="JK44" s="527"/>
      <c r="JL44" s="527"/>
      <c r="JM44" s="527"/>
      <c r="JN44" s="527"/>
      <c r="JO44" s="527"/>
      <c r="JP44" s="527"/>
      <c r="JQ44" s="527"/>
      <c r="JR44" s="527"/>
      <c r="JS44" s="527"/>
      <c r="JT44" s="527"/>
      <c r="JU44" s="527"/>
      <c r="JV44" s="527"/>
      <c r="JW44" s="527"/>
    </row>
    <row r="45" spans="1:284" s="540" customFormat="1" ht="15.9" customHeight="1">
      <c r="A45" s="189"/>
      <c r="B45" s="189"/>
      <c r="C45" s="189"/>
      <c r="D45" s="522"/>
      <c r="E45" s="455"/>
      <c r="F45" s="434">
        <f t="shared" si="0"/>
        <v>44</v>
      </c>
      <c r="G45" s="523"/>
      <c r="H45" s="102" t="s">
        <v>760</v>
      </c>
      <c r="I45" s="99">
        <v>1</v>
      </c>
      <c r="J45" s="100"/>
      <c r="K45" s="104" t="s">
        <v>861</v>
      </c>
      <c r="L45" s="101"/>
      <c r="M45" s="524"/>
      <c r="N45" s="101" t="s">
        <v>2197</v>
      </c>
      <c r="O45" s="99">
        <v>0</v>
      </c>
      <c r="P45" s="525">
        <v>15</v>
      </c>
      <c r="Q45" s="151"/>
      <c r="R45" s="526"/>
      <c r="S45" s="527"/>
      <c r="T45" s="528" t="s">
        <v>2198</v>
      </c>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27"/>
      <c r="AR45" s="527"/>
      <c r="AS45" s="527"/>
      <c r="AT45" s="527"/>
      <c r="AU45" s="527"/>
      <c r="AV45" s="527"/>
      <c r="AW45" s="527"/>
      <c r="AX45" s="527"/>
      <c r="AY45" s="527"/>
      <c r="AZ45" s="527"/>
      <c r="BA45" s="529" t="s">
        <v>2199</v>
      </c>
      <c r="BB45" s="527"/>
      <c r="BC45" s="527"/>
      <c r="BD45" s="527"/>
      <c r="BE45" s="527"/>
      <c r="BF45" s="527"/>
      <c r="BG45" s="527"/>
      <c r="BH45" s="527"/>
      <c r="BI45" s="527"/>
      <c r="BJ45" s="527"/>
      <c r="BK45" s="527"/>
      <c r="BL45" s="527"/>
      <c r="BM45" s="527"/>
      <c r="BN45" s="527"/>
      <c r="BO45" s="527"/>
      <c r="BP45" s="527"/>
      <c r="BQ45" s="527"/>
      <c r="BR45" s="527"/>
      <c r="BS45" s="527"/>
      <c r="BT45" s="527"/>
      <c r="BU45" s="527"/>
      <c r="BV45" s="527"/>
      <c r="BW45" s="527"/>
      <c r="BX45" s="527"/>
      <c r="BY45" s="527"/>
      <c r="BZ45" s="527"/>
      <c r="CA45" s="527"/>
      <c r="CB45" s="527"/>
      <c r="CC45" s="527"/>
      <c r="CD45" s="527"/>
      <c r="CE45" s="527"/>
      <c r="CF45" s="527"/>
      <c r="CG45" s="527"/>
      <c r="CH45" s="527"/>
      <c r="CI45" s="527"/>
      <c r="CJ45" s="527"/>
      <c r="CK45" s="527"/>
      <c r="CL45" s="527"/>
      <c r="CM45" s="527"/>
      <c r="CN45" s="527"/>
      <c r="CO45" s="527"/>
      <c r="CP45" s="527"/>
      <c r="CQ45" s="527"/>
      <c r="CR45" s="527"/>
      <c r="CS45" s="527"/>
      <c r="CT45" s="527"/>
      <c r="CU45" s="527"/>
      <c r="CV45" s="527"/>
      <c r="CW45" s="527"/>
      <c r="CX45" s="527"/>
      <c r="CY45" s="527"/>
      <c r="CZ45" s="527"/>
      <c r="DA45" s="527"/>
      <c r="DB45" s="527"/>
      <c r="DC45" s="527"/>
      <c r="DD45" s="527"/>
      <c r="DE45" s="527"/>
      <c r="DF45" s="527"/>
      <c r="DG45" s="527"/>
      <c r="DH45" s="527"/>
      <c r="DI45" s="527"/>
      <c r="DJ45" s="527"/>
      <c r="DK45" s="527"/>
      <c r="DL45" s="527"/>
      <c r="DM45" s="527"/>
      <c r="DN45" s="527"/>
      <c r="DO45" s="527"/>
      <c r="DP45" s="527"/>
      <c r="DQ45" s="527"/>
      <c r="DR45" s="527"/>
      <c r="DS45" s="527"/>
      <c r="DT45" s="527"/>
      <c r="DU45" s="527"/>
      <c r="DV45" s="527"/>
      <c r="DW45" s="527"/>
      <c r="DX45" s="527"/>
      <c r="DY45" s="527"/>
      <c r="DZ45" s="527"/>
      <c r="EA45" s="527"/>
      <c r="EB45" s="527"/>
      <c r="EC45" s="527"/>
      <c r="ED45" s="527"/>
      <c r="EE45" s="527"/>
      <c r="EF45" s="527"/>
      <c r="EG45" s="527"/>
      <c r="EH45" s="527"/>
      <c r="EI45" s="527"/>
      <c r="EJ45" s="527"/>
      <c r="EK45" s="527"/>
      <c r="EL45" s="527"/>
      <c r="EM45" s="527"/>
      <c r="EN45" s="527"/>
      <c r="EO45" s="527"/>
      <c r="EP45" s="527"/>
      <c r="EQ45" s="527"/>
      <c r="ER45" s="527"/>
      <c r="ES45" s="527"/>
      <c r="ET45" s="527"/>
      <c r="EU45" s="527"/>
      <c r="EV45" s="527"/>
      <c r="EW45" s="527"/>
      <c r="EX45" s="527"/>
      <c r="EY45" s="527"/>
      <c r="EZ45" s="527"/>
      <c r="FA45" s="527"/>
      <c r="FB45" s="527"/>
      <c r="FC45" s="527"/>
      <c r="FD45" s="527"/>
      <c r="FE45" s="527"/>
      <c r="FF45" s="527"/>
      <c r="FG45" s="527"/>
      <c r="FH45" s="527"/>
      <c r="FI45" s="527"/>
      <c r="FJ45" s="527"/>
      <c r="FK45" s="527"/>
      <c r="FL45" s="527"/>
      <c r="FM45" s="527"/>
      <c r="FN45" s="527"/>
      <c r="FO45" s="527"/>
      <c r="FP45" s="527"/>
      <c r="FQ45" s="527"/>
      <c r="FR45" s="527"/>
      <c r="FS45" s="527"/>
      <c r="FT45" s="527"/>
      <c r="FU45" s="527"/>
      <c r="FV45" s="527"/>
      <c r="FW45" s="527"/>
      <c r="FX45" s="527"/>
      <c r="FY45" s="527"/>
      <c r="FZ45" s="527"/>
      <c r="GA45" s="527"/>
      <c r="GB45" s="527"/>
      <c r="GC45" s="527"/>
      <c r="GD45" s="527"/>
      <c r="GE45" s="527"/>
      <c r="GF45" s="527"/>
      <c r="GG45" s="527"/>
      <c r="GH45" s="527"/>
      <c r="GI45" s="527"/>
      <c r="GJ45" s="527"/>
      <c r="GK45" s="527"/>
      <c r="GL45" s="527"/>
      <c r="GM45" s="527"/>
      <c r="GN45" s="527"/>
      <c r="GO45" s="527"/>
      <c r="GP45" s="527"/>
      <c r="GQ45" s="527"/>
      <c r="GR45" s="527"/>
      <c r="GS45" s="527"/>
      <c r="GT45" s="527"/>
      <c r="GU45" s="527"/>
      <c r="GV45" s="527"/>
      <c r="GW45" s="527"/>
      <c r="GX45" s="527"/>
      <c r="GY45" s="527"/>
      <c r="GZ45" s="527"/>
      <c r="HA45" s="527"/>
      <c r="HB45" s="527"/>
      <c r="HC45" s="527"/>
      <c r="HD45" s="527"/>
      <c r="HE45" s="527"/>
      <c r="HF45" s="527"/>
      <c r="HG45" s="527"/>
      <c r="HH45" s="527"/>
      <c r="HI45" s="527"/>
      <c r="HJ45" s="527"/>
      <c r="HK45" s="527"/>
      <c r="HL45" s="527"/>
      <c r="HM45" s="527"/>
      <c r="HN45" s="527"/>
      <c r="HO45" s="527"/>
      <c r="HP45" s="527"/>
      <c r="HQ45" s="527"/>
      <c r="HR45" s="527"/>
      <c r="HS45" s="527"/>
      <c r="HT45" s="527"/>
      <c r="HU45" s="527"/>
      <c r="HV45" s="527"/>
      <c r="HW45" s="527"/>
      <c r="HX45" s="527"/>
      <c r="HY45" s="527"/>
      <c r="HZ45" s="527"/>
      <c r="IA45" s="527"/>
      <c r="IB45" s="527"/>
      <c r="IC45" s="527"/>
      <c r="ID45" s="527"/>
      <c r="IE45" s="527"/>
      <c r="IF45" s="527"/>
      <c r="IG45" s="527"/>
      <c r="IH45" s="527"/>
      <c r="II45" s="527"/>
      <c r="IJ45" s="527"/>
      <c r="IK45" s="527"/>
      <c r="IL45" s="527"/>
      <c r="IM45" s="527"/>
      <c r="IN45" s="527"/>
      <c r="IO45" s="527"/>
      <c r="IP45" s="527"/>
      <c r="IQ45" s="527"/>
      <c r="IR45" s="527"/>
      <c r="IS45" s="527"/>
      <c r="IT45" s="527"/>
      <c r="IU45" s="527"/>
      <c r="IV45" s="527"/>
      <c r="IW45" s="527"/>
      <c r="IX45" s="527"/>
      <c r="IY45" s="527"/>
      <c r="IZ45" s="527"/>
      <c r="JA45" s="527"/>
      <c r="JB45" s="527"/>
      <c r="JC45" s="527"/>
      <c r="JD45" s="527"/>
      <c r="JE45" s="527"/>
      <c r="JF45" s="527"/>
      <c r="JG45" s="527"/>
      <c r="JH45" s="527"/>
      <c r="JI45" s="527"/>
      <c r="JJ45" s="527"/>
      <c r="JK45" s="527"/>
      <c r="JL45" s="527"/>
      <c r="JM45" s="527"/>
      <c r="JN45" s="527"/>
      <c r="JO45" s="527"/>
      <c r="JP45" s="527"/>
      <c r="JQ45" s="527"/>
      <c r="JR45" s="527"/>
      <c r="JS45" s="527"/>
      <c r="JT45" s="527"/>
      <c r="JU45" s="527"/>
      <c r="JV45" s="527"/>
      <c r="JW45" s="527"/>
      <c r="JX45" s="539"/>
    </row>
    <row r="46" spans="1:284" ht="15.6">
      <c r="A46" s="189"/>
      <c r="B46" s="189"/>
      <c r="C46" s="189"/>
      <c r="D46" s="522"/>
      <c r="E46" s="455"/>
      <c r="F46" s="434">
        <f t="shared" si="0"/>
        <v>45</v>
      </c>
      <c r="G46" s="541"/>
      <c r="H46" s="102" t="s">
        <v>760</v>
      </c>
      <c r="I46" s="105">
        <v>1</v>
      </c>
      <c r="J46" s="100"/>
      <c r="K46" s="106" t="s">
        <v>862</v>
      </c>
      <c r="L46" s="107"/>
      <c r="M46" s="542"/>
      <c r="N46" s="107" t="s">
        <v>2197</v>
      </c>
      <c r="O46" s="105">
        <v>0</v>
      </c>
      <c r="P46" s="531">
        <v>15</v>
      </c>
      <c r="Q46" s="151"/>
      <c r="R46" s="543"/>
      <c r="S46" s="544"/>
      <c r="T46" s="545" t="s">
        <v>2198</v>
      </c>
      <c r="U46" s="544"/>
      <c r="V46" s="546"/>
      <c r="W46" s="546"/>
      <c r="X46" s="544"/>
      <c r="Y46" s="546"/>
      <c r="Z46" s="546"/>
      <c r="AA46" s="544"/>
      <c r="AB46" s="546"/>
      <c r="AC46" s="546"/>
      <c r="AD46" s="546"/>
      <c r="AE46" s="544"/>
      <c r="AF46" s="546"/>
      <c r="AG46" s="546"/>
      <c r="AH46" s="544"/>
      <c r="AI46" s="546"/>
      <c r="AJ46" s="546"/>
      <c r="AK46" s="544"/>
      <c r="AL46" s="546"/>
      <c r="AM46" s="546"/>
      <c r="AN46" s="544"/>
      <c r="AO46" s="546"/>
      <c r="AP46" s="546"/>
      <c r="AQ46" s="546"/>
      <c r="AR46" s="544"/>
      <c r="AS46" s="546"/>
      <c r="AT46" s="546"/>
      <c r="AU46" s="544"/>
      <c r="AV46" s="546"/>
      <c r="AW46" s="546"/>
      <c r="AX46" s="544"/>
      <c r="AY46" s="546"/>
      <c r="AZ46" s="546"/>
      <c r="BA46" s="547" t="s">
        <v>2199</v>
      </c>
      <c r="BB46" s="546"/>
      <c r="BC46" s="546"/>
      <c r="BD46" s="546"/>
      <c r="BE46" s="546"/>
      <c r="BF46" s="546"/>
      <c r="BG46" s="546"/>
      <c r="BH46" s="546"/>
      <c r="BI46" s="546"/>
      <c r="BJ46" s="546"/>
      <c r="BK46" s="546"/>
      <c r="BL46" s="546"/>
      <c r="BM46" s="546"/>
      <c r="BN46" s="546"/>
      <c r="BO46" s="546"/>
      <c r="BP46" s="546"/>
      <c r="BQ46" s="546"/>
      <c r="BR46" s="546"/>
      <c r="BS46" s="546"/>
      <c r="BT46" s="546"/>
      <c r="BU46" s="546"/>
      <c r="BV46" s="546"/>
      <c r="BW46" s="546"/>
      <c r="BX46" s="546"/>
      <c r="BY46" s="546"/>
      <c r="BZ46" s="546"/>
      <c r="CA46" s="546"/>
      <c r="CB46" s="546"/>
      <c r="CC46" s="546"/>
      <c r="CD46" s="546"/>
      <c r="CE46" s="546"/>
      <c r="CF46" s="546"/>
      <c r="CG46" s="546"/>
      <c r="CH46" s="546"/>
      <c r="CI46" s="546"/>
      <c r="CJ46" s="546"/>
      <c r="CK46" s="546"/>
      <c r="CL46" s="546"/>
      <c r="CM46" s="546"/>
      <c r="CN46" s="546"/>
      <c r="CO46" s="546"/>
      <c r="CP46" s="546"/>
      <c r="CQ46" s="546"/>
      <c r="CR46" s="546"/>
      <c r="CS46" s="546"/>
      <c r="CT46" s="546"/>
      <c r="CU46" s="546"/>
      <c r="CV46" s="546"/>
      <c r="CW46" s="546"/>
      <c r="CX46" s="546"/>
      <c r="CY46" s="546"/>
      <c r="CZ46" s="546"/>
      <c r="DA46" s="546"/>
      <c r="DB46" s="546"/>
      <c r="DC46" s="546"/>
      <c r="DD46" s="546"/>
      <c r="DE46" s="546"/>
      <c r="DF46" s="546"/>
      <c r="DG46" s="546"/>
      <c r="DH46" s="546"/>
      <c r="DI46" s="546"/>
      <c r="DJ46" s="546"/>
      <c r="DK46" s="546"/>
      <c r="DL46" s="546"/>
      <c r="DM46" s="546"/>
      <c r="DN46" s="546"/>
      <c r="DO46" s="546"/>
      <c r="DP46" s="546"/>
      <c r="DQ46" s="546"/>
      <c r="DR46" s="546"/>
      <c r="DS46" s="546"/>
      <c r="DT46" s="546"/>
      <c r="DU46" s="546"/>
      <c r="DV46" s="546"/>
      <c r="DW46" s="546"/>
      <c r="DX46" s="546"/>
      <c r="DY46" s="546"/>
      <c r="DZ46" s="546"/>
      <c r="EA46" s="546"/>
      <c r="EB46" s="546"/>
      <c r="EC46" s="546"/>
      <c r="ED46" s="546"/>
      <c r="EE46" s="546"/>
      <c r="EF46" s="546"/>
      <c r="EG46" s="546"/>
      <c r="EH46" s="546"/>
      <c r="EI46" s="546"/>
      <c r="EJ46" s="546"/>
      <c r="EK46" s="546"/>
      <c r="EL46" s="546"/>
      <c r="EM46" s="546"/>
      <c r="EN46" s="546"/>
      <c r="EO46" s="546"/>
      <c r="EP46" s="546"/>
      <c r="EQ46" s="546"/>
      <c r="ER46" s="546"/>
      <c r="ES46" s="546"/>
      <c r="ET46" s="546"/>
      <c r="EU46" s="546"/>
      <c r="EV46" s="546"/>
      <c r="EW46" s="546"/>
      <c r="EX46" s="546"/>
      <c r="EY46" s="546"/>
      <c r="EZ46" s="546"/>
      <c r="FA46" s="546"/>
      <c r="FB46" s="546"/>
      <c r="FC46" s="546"/>
      <c r="FD46" s="546"/>
      <c r="FE46" s="546"/>
      <c r="FF46" s="546"/>
      <c r="FG46" s="546"/>
      <c r="FH46" s="546"/>
      <c r="FI46" s="546"/>
      <c r="FJ46" s="546"/>
      <c r="FK46" s="546"/>
      <c r="FL46" s="546"/>
      <c r="FM46" s="546"/>
      <c r="FN46" s="546"/>
      <c r="FO46" s="546"/>
      <c r="FP46" s="546"/>
      <c r="FQ46" s="546"/>
      <c r="FR46" s="546"/>
      <c r="FS46" s="546"/>
      <c r="FT46" s="546"/>
      <c r="FU46" s="546"/>
      <c r="FV46" s="546"/>
      <c r="FW46" s="546"/>
      <c r="FX46" s="546"/>
      <c r="FY46" s="546"/>
      <c r="FZ46" s="546"/>
      <c r="GA46" s="546"/>
      <c r="GB46" s="546"/>
      <c r="GC46" s="546"/>
      <c r="GD46" s="546"/>
      <c r="GE46" s="546"/>
      <c r="GF46" s="546"/>
      <c r="GG46" s="546"/>
      <c r="GH46" s="546"/>
      <c r="GI46" s="546"/>
      <c r="GJ46" s="546"/>
      <c r="GK46" s="546"/>
      <c r="GL46" s="546"/>
      <c r="GM46" s="546"/>
      <c r="GN46" s="546"/>
      <c r="GO46" s="546"/>
      <c r="GP46" s="546"/>
      <c r="GQ46" s="546"/>
      <c r="GR46" s="546"/>
      <c r="GS46" s="546"/>
      <c r="GT46" s="546"/>
      <c r="GU46" s="546"/>
      <c r="GV46" s="546"/>
      <c r="GW46" s="546"/>
      <c r="GX46" s="546"/>
      <c r="GY46" s="546"/>
      <c r="GZ46" s="546"/>
      <c r="HA46" s="546"/>
      <c r="HB46" s="546"/>
      <c r="HC46" s="546"/>
      <c r="HD46" s="546"/>
      <c r="HE46" s="546"/>
      <c r="HF46" s="546"/>
      <c r="HG46" s="546"/>
      <c r="HH46" s="546"/>
      <c r="HI46" s="546"/>
      <c r="HJ46" s="546"/>
      <c r="HK46" s="546"/>
      <c r="HL46" s="546"/>
      <c r="HM46" s="546"/>
      <c r="HN46" s="546"/>
      <c r="HO46" s="546"/>
      <c r="HP46" s="546"/>
      <c r="HQ46" s="546"/>
      <c r="HR46" s="546"/>
      <c r="HS46" s="546"/>
      <c r="HT46" s="546"/>
      <c r="HU46" s="546"/>
      <c r="HV46" s="546"/>
      <c r="HW46" s="546"/>
      <c r="HX46" s="546"/>
      <c r="HY46" s="546"/>
      <c r="HZ46" s="546"/>
      <c r="IA46" s="546"/>
      <c r="IB46" s="546"/>
      <c r="IC46" s="546"/>
      <c r="ID46" s="546"/>
      <c r="IE46" s="546"/>
      <c r="IF46" s="546"/>
      <c r="IG46" s="546"/>
      <c r="IH46" s="546"/>
      <c r="II46" s="546"/>
      <c r="IJ46" s="546"/>
      <c r="IK46" s="546"/>
      <c r="IL46" s="546"/>
      <c r="IM46" s="546"/>
      <c r="IN46" s="546"/>
      <c r="IO46" s="546"/>
      <c r="IP46" s="546"/>
      <c r="IQ46" s="546"/>
      <c r="IR46" s="546"/>
      <c r="IS46" s="546"/>
      <c r="IT46" s="546"/>
      <c r="IU46" s="546"/>
      <c r="IV46" s="546"/>
      <c r="IW46" s="546"/>
      <c r="IX46" s="546"/>
      <c r="IY46" s="546"/>
      <c r="IZ46" s="546"/>
      <c r="JA46" s="546"/>
      <c r="JB46" s="546"/>
      <c r="JC46" s="546"/>
      <c r="JD46" s="546"/>
      <c r="JE46" s="546"/>
      <c r="JF46" s="546"/>
      <c r="JG46" s="546"/>
      <c r="JH46" s="546"/>
      <c r="JI46" s="546"/>
      <c r="JJ46" s="546"/>
      <c r="JK46" s="546"/>
      <c r="JL46" s="546"/>
      <c r="JM46" s="546"/>
      <c r="JN46" s="546"/>
      <c r="JO46" s="546"/>
      <c r="JP46" s="546"/>
      <c r="JQ46" s="546"/>
      <c r="JR46" s="546"/>
      <c r="JS46" s="546"/>
      <c r="JT46" s="546"/>
      <c r="JU46" s="546"/>
      <c r="JV46" s="546"/>
      <c r="JW46" s="546"/>
    </row>
    <row r="47" spans="1:284" s="548" customFormat="1" ht="20.25" customHeight="1">
      <c r="A47" s="184"/>
      <c r="B47" s="184"/>
      <c r="C47" s="184"/>
      <c r="D47" s="521"/>
      <c r="E47" s="455"/>
      <c r="F47" s="434">
        <f t="shared" si="0"/>
        <v>46</v>
      </c>
      <c r="G47" s="152"/>
      <c r="H47" s="108" t="s">
        <v>760</v>
      </c>
      <c r="I47" s="85">
        <v>1</v>
      </c>
      <c r="J47" s="86"/>
      <c r="K47" s="66" t="s">
        <v>863</v>
      </c>
      <c r="L47" s="66" t="s">
        <v>825</v>
      </c>
      <c r="M47" s="518"/>
      <c r="N47" s="88" t="s">
        <v>2230</v>
      </c>
      <c r="O47" s="85">
        <v>0</v>
      </c>
      <c r="P47" s="184">
        <v>15</v>
      </c>
      <c r="Q47" s="151"/>
      <c r="R47" s="458"/>
      <c r="S47" s="304"/>
      <c r="T47" s="459" t="s">
        <v>2198</v>
      </c>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row>
    <row r="48" spans="1:284" s="536" customFormat="1" ht="60.75" customHeight="1">
      <c r="A48" s="184"/>
      <c r="B48" s="184"/>
      <c r="C48" s="46"/>
      <c r="D48" s="521"/>
      <c r="E48" s="431"/>
      <c r="F48" s="434">
        <f t="shared" si="0"/>
        <v>47</v>
      </c>
      <c r="G48" s="152"/>
      <c r="H48" s="108" t="s">
        <v>760</v>
      </c>
      <c r="I48" s="85">
        <v>1</v>
      </c>
      <c r="J48" s="86"/>
      <c r="K48" s="66" t="s">
        <v>2231</v>
      </c>
      <c r="L48" s="66" t="s">
        <v>1235</v>
      </c>
      <c r="M48" s="518"/>
      <c r="N48" s="88" t="s">
        <v>2204</v>
      </c>
      <c r="O48" s="85">
        <v>0</v>
      </c>
      <c r="P48" s="184">
        <v>15</v>
      </c>
      <c r="Q48" s="151"/>
      <c r="R48" s="549"/>
      <c r="S48" s="304"/>
      <c r="T48" s="459" t="s">
        <v>2198</v>
      </c>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row>
    <row r="49" spans="1:284" s="430" customFormat="1" ht="54.75" customHeight="1">
      <c r="A49" s="184"/>
      <c r="B49" s="184"/>
      <c r="C49" s="46"/>
      <c r="D49" s="521"/>
      <c r="E49" s="431"/>
      <c r="F49" s="434">
        <f t="shared" si="0"/>
        <v>48</v>
      </c>
      <c r="G49" s="472"/>
      <c r="H49" s="108" t="s">
        <v>760</v>
      </c>
      <c r="I49" s="85">
        <v>1</v>
      </c>
      <c r="J49" s="86"/>
      <c r="K49" s="66" t="s">
        <v>2232</v>
      </c>
      <c r="L49" s="66" t="s">
        <v>1235</v>
      </c>
      <c r="M49" s="518"/>
      <c r="N49" s="88" t="s">
        <v>2204</v>
      </c>
      <c r="O49" s="85">
        <v>0</v>
      </c>
      <c r="P49" s="184">
        <v>15</v>
      </c>
      <c r="Q49" s="151"/>
      <c r="R49" s="549"/>
      <c r="S49" s="304"/>
      <c r="T49" s="459" t="s">
        <v>2198</v>
      </c>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row>
    <row r="50" spans="1:284" s="551" customFormat="1" ht="15.9" customHeight="1">
      <c r="A50" s="72" t="s">
        <v>2201</v>
      </c>
      <c r="B50" s="72" t="s">
        <v>2202</v>
      </c>
      <c r="C50" s="72"/>
      <c r="D50" s="447">
        <v>18</v>
      </c>
      <c r="E50" s="550"/>
      <c r="F50" s="434">
        <f t="shared" si="0"/>
        <v>49</v>
      </c>
      <c r="G50" s="449"/>
      <c r="H50" s="109" t="s">
        <v>356</v>
      </c>
      <c r="I50" s="51">
        <v>3</v>
      </c>
      <c r="J50" s="110"/>
      <c r="K50" s="52" t="s">
        <v>864</v>
      </c>
      <c r="L50" s="53"/>
      <c r="M50" s="109"/>
      <c r="N50" s="53" t="s">
        <v>2197</v>
      </c>
      <c r="O50" s="51"/>
      <c r="P50" s="72">
        <v>6</v>
      </c>
      <c r="Q50" s="172" t="s">
        <v>2211</v>
      </c>
      <c r="R50" s="451"/>
      <c r="S50" s="452"/>
      <c r="T50" s="453" t="s">
        <v>2198</v>
      </c>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0"/>
      <c r="BR50" s="430"/>
      <c r="BS50" s="430"/>
      <c r="BT50" s="430"/>
      <c r="BU50" s="430"/>
      <c r="BV50" s="430"/>
      <c r="BW50" s="430"/>
      <c r="BX50" s="430"/>
      <c r="BY50" s="430"/>
      <c r="BZ50" s="430"/>
      <c r="CA50" s="430"/>
      <c r="CB50" s="430"/>
      <c r="CC50" s="430"/>
      <c r="CD50" s="430"/>
      <c r="CE50" s="430"/>
      <c r="CF50" s="430"/>
      <c r="CG50" s="430"/>
      <c r="CH50" s="430"/>
      <c r="CI50" s="430"/>
      <c r="CJ50" s="430"/>
      <c r="CK50" s="430"/>
      <c r="CL50" s="430"/>
      <c r="CM50" s="430"/>
      <c r="CN50" s="430"/>
      <c r="CO50" s="430"/>
      <c r="CP50" s="430"/>
      <c r="CQ50" s="430"/>
      <c r="CR50" s="430"/>
      <c r="CS50" s="430"/>
      <c r="CT50" s="430"/>
      <c r="CU50" s="430"/>
      <c r="CV50" s="430"/>
      <c r="CW50" s="430"/>
      <c r="CX50" s="430"/>
      <c r="CY50" s="430"/>
      <c r="CZ50" s="430"/>
      <c r="DA50" s="430"/>
      <c r="DB50" s="430"/>
      <c r="DC50" s="430"/>
      <c r="DD50" s="430"/>
      <c r="DE50" s="430"/>
      <c r="DF50" s="430"/>
      <c r="DG50" s="430"/>
      <c r="DH50" s="430"/>
      <c r="DI50" s="430"/>
      <c r="DJ50" s="430"/>
      <c r="DK50" s="430"/>
      <c r="DL50" s="430"/>
      <c r="DM50" s="430"/>
      <c r="DN50" s="430"/>
      <c r="DO50" s="430"/>
      <c r="DP50" s="430"/>
      <c r="DQ50" s="430"/>
      <c r="DR50" s="430"/>
      <c r="DS50" s="430"/>
      <c r="DT50" s="430"/>
      <c r="DU50" s="430"/>
      <c r="DV50" s="430"/>
      <c r="DW50" s="430"/>
      <c r="DX50" s="430"/>
      <c r="DY50" s="430"/>
      <c r="DZ50" s="430"/>
      <c r="EA50" s="430"/>
      <c r="EB50" s="430"/>
      <c r="EC50" s="430"/>
      <c r="ED50" s="430"/>
      <c r="EE50" s="430"/>
      <c r="EF50" s="430"/>
      <c r="EG50" s="430"/>
      <c r="EH50" s="430"/>
      <c r="EI50" s="430"/>
      <c r="EJ50" s="430"/>
      <c r="EK50" s="430"/>
      <c r="EL50" s="430"/>
      <c r="EM50" s="430"/>
      <c r="EN50" s="430"/>
      <c r="EO50" s="430"/>
      <c r="EP50" s="430"/>
      <c r="EQ50" s="430"/>
      <c r="ER50" s="430"/>
      <c r="ES50" s="430"/>
      <c r="ET50" s="430"/>
      <c r="EU50" s="430"/>
      <c r="EV50" s="430"/>
      <c r="EW50" s="430"/>
      <c r="EX50" s="430"/>
      <c r="EY50" s="430"/>
      <c r="EZ50" s="430"/>
      <c r="FA50" s="430"/>
      <c r="FB50" s="430"/>
      <c r="FC50" s="430"/>
      <c r="FD50" s="430"/>
      <c r="FE50" s="430"/>
      <c r="FF50" s="430"/>
      <c r="FG50" s="430"/>
      <c r="FH50" s="430"/>
      <c r="FI50" s="430"/>
      <c r="FJ50" s="430"/>
      <c r="FK50" s="430"/>
      <c r="FL50" s="430"/>
      <c r="FM50" s="430"/>
      <c r="FN50" s="430"/>
      <c r="FO50" s="430"/>
      <c r="FP50" s="430"/>
      <c r="FQ50" s="430"/>
      <c r="FR50" s="430"/>
      <c r="FS50" s="430"/>
      <c r="FT50" s="430"/>
      <c r="FU50" s="430"/>
      <c r="FV50" s="430"/>
      <c r="FW50" s="430"/>
      <c r="FX50" s="430"/>
      <c r="FY50" s="430"/>
      <c r="FZ50" s="430"/>
      <c r="GA50" s="430"/>
      <c r="GB50" s="430"/>
      <c r="GC50" s="430"/>
      <c r="GD50" s="430"/>
      <c r="GE50" s="430"/>
      <c r="GF50" s="430"/>
      <c r="GG50" s="430"/>
      <c r="GH50" s="430"/>
      <c r="GI50" s="430"/>
      <c r="GJ50" s="430"/>
      <c r="GK50" s="430"/>
      <c r="GL50" s="430"/>
      <c r="GM50" s="430"/>
      <c r="GN50" s="430"/>
      <c r="GO50" s="430"/>
      <c r="GP50" s="430"/>
      <c r="GQ50" s="430"/>
      <c r="GR50" s="430"/>
      <c r="GS50" s="430"/>
      <c r="GT50" s="430"/>
      <c r="GU50" s="430"/>
      <c r="GV50" s="430"/>
      <c r="GW50" s="430"/>
      <c r="GX50" s="430"/>
      <c r="GY50" s="430"/>
      <c r="GZ50" s="430"/>
      <c r="HA50" s="430"/>
      <c r="HB50" s="430"/>
      <c r="HC50" s="430"/>
      <c r="HD50" s="430"/>
      <c r="HE50" s="430"/>
      <c r="HF50" s="430"/>
      <c r="HG50" s="430"/>
      <c r="HH50" s="430"/>
      <c r="HI50" s="430"/>
      <c r="HJ50" s="430"/>
      <c r="HK50" s="430"/>
      <c r="HL50" s="430"/>
      <c r="HM50" s="430"/>
      <c r="HN50" s="430"/>
      <c r="HO50" s="430"/>
      <c r="HP50" s="430"/>
      <c r="HQ50" s="430"/>
      <c r="HR50" s="430"/>
      <c r="HS50" s="430"/>
      <c r="HT50" s="430"/>
      <c r="HU50" s="430"/>
      <c r="HV50" s="430"/>
      <c r="HW50" s="430"/>
      <c r="HX50" s="430"/>
      <c r="HY50" s="430"/>
      <c r="HZ50" s="430"/>
      <c r="IA50" s="430"/>
      <c r="IB50" s="430"/>
      <c r="IC50" s="430"/>
      <c r="ID50" s="430"/>
      <c r="IE50" s="430"/>
      <c r="IF50" s="430"/>
      <c r="IG50" s="430"/>
      <c r="IH50" s="430"/>
      <c r="II50" s="430"/>
      <c r="IJ50" s="430"/>
      <c r="IK50" s="430"/>
      <c r="IL50" s="430"/>
      <c r="IM50" s="430"/>
      <c r="IN50" s="430"/>
      <c r="IO50" s="430"/>
      <c r="IP50" s="430"/>
      <c r="IQ50" s="430"/>
      <c r="IR50" s="430"/>
      <c r="IS50" s="430"/>
      <c r="IT50" s="430"/>
      <c r="IU50" s="430"/>
      <c r="IV50" s="430"/>
      <c r="IW50" s="430"/>
      <c r="IX50" s="430"/>
      <c r="IY50" s="430"/>
      <c r="IZ50" s="430"/>
      <c r="JA50" s="430"/>
      <c r="JB50" s="430"/>
      <c r="JC50" s="430"/>
      <c r="JD50" s="430"/>
      <c r="JE50" s="430"/>
      <c r="JF50" s="430"/>
      <c r="JG50" s="430"/>
      <c r="JH50" s="430"/>
      <c r="JI50" s="430"/>
      <c r="JJ50" s="430"/>
      <c r="JK50" s="430"/>
      <c r="JL50" s="430"/>
      <c r="JM50" s="430"/>
      <c r="JN50" s="430"/>
      <c r="JO50" s="430"/>
      <c r="JP50" s="430"/>
      <c r="JQ50" s="430"/>
      <c r="JR50" s="430"/>
      <c r="JS50" s="430"/>
      <c r="JT50" s="430"/>
      <c r="JU50" s="430"/>
      <c r="JV50" s="430"/>
      <c r="JW50" s="430"/>
      <c r="JX50" s="430"/>
    </row>
    <row r="51" spans="1:284" ht="15.9" customHeight="1">
      <c r="A51" s="552" t="s">
        <v>2194</v>
      </c>
      <c r="B51" s="552" t="s">
        <v>2195</v>
      </c>
      <c r="C51" s="552"/>
      <c r="D51" s="553" t="s">
        <v>2212</v>
      </c>
      <c r="E51" s="554"/>
      <c r="F51" s="434">
        <f t="shared" si="0"/>
        <v>50</v>
      </c>
      <c r="G51" s="555"/>
      <c r="H51" s="111" t="s">
        <v>865</v>
      </c>
      <c r="I51" s="93">
        <v>3</v>
      </c>
      <c r="J51" s="93"/>
      <c r="K51" s="94" t="s">
        <v>866</v>
      </c>
      <c r="L51" s="94"/>
      <c r="M51" s="93"/>
      <c r="N51" s="94" t="s">
        <v>2197</v>
      </c>
      <c r="O51" s="93">
        <v>0</v>
      </c>
      <c r="P51" s="119">
        <v>6</v>
      </c>
      <c r="Q51" s="556">
        <v>2025</v>
      </c>
      <c r="R51" s="557"/>
      <c r="S51" s="558"/>
      <c r="T51" s="559" t="s">
        <v>2198</v>
      </c>
      <c r="U51" s="520"/>
    </row>
    <row r="52" spans="1:284" s="493" customFormat="1" ht="15.9" customHeight="1">
      <c r="A52" s="184"/>
      <c r="B52" s="184"/>
      <c r="C52" s="72"/>
      <c r="D52" s="447"/>
      <c r="E52" s="431"/>
      <c r="F52" s="434">
        <f t="shared" si="0"/>
        <v>51</v>
      </c>
      <c r="G52" s="560"/>
      <c r="H52" s="112" t="s">
        <v>738</v>
      </c>
      <c r="I52" s="68">
        <v>1</v>
      </c>
      <c r="J52" s="69"/>
      <c r="K52" s="56" t="s">
        <v>867</v>
      </c>
      <c r="L52" s="70"/>
      <c r="M52" s="69"/>
      <c r="N52" s="70" t="s">
        <v>2233</v>
      </c>
      <c r="O52" s="68">
        <v>0</v>
      </c>
      <c r="P52" s="72">
        <v>0</v>
      </c>
      <c r="Q52" s="561">
        <v>2021</v>
      </c>
      <c r="R52" s="451"/>
      <c r="S52" s="496"/>
      <c r="T52" s="453" t="s">
        <v>2198</v>
      </c>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0"/>
      <c r="BZ52" s="430"/>
      <c r="CA52" s="430"/>
      <c r="CB52" s="430"/>
      <c r="CC52" s="430"/>
      <c r="CD52" s="430"/>
      <c r="CE52" s="430"/>
      <c r="CF52" s="430"/>
      <c r="CG52" s="430"/>
      <c r="CH52" s="430"/>
      <c r="CI52" s="430"/>
      <c r="CJ52" s="430"/>
      <c r="CK52" s="430"/>
      <c r="CL52" s="430"/>
      <c r="CM52" s="430"/>
      <c r="CN52" s="430"/>
      <c r="CO52" s="430"/>
      <c r="CP52" s="430"/>
      <c r="CQ52" s="430"/>
      <c r="CR52" s="430"/>
      <c r="CS52" s="430"/>
      <c r="CT52" s="430"/>
      <c r="CU52" s="430"/>
      <c r="CV52" s="430"/>
      <c r="CW52" s="430"/>
      <c r="CX52" s="430"/>
      <c r="CY52" s="430"/>
      <c r="CZ52" s="430"/>
      <c r="DA52" s="430"/>
      <c r="DB52" s="430"/>
      <c r="DC52" s="430"/>
      <c r="DD52" s="430"/>
      <c r="DE52" s="430"/>
      <c r="DF52" s="430"/>
      <c r="DG52" s="430"/>
      <c r="DH52" s="430"/>
      <c r="DI52" s="430"/>
      <c r="DJ52" s="430"/>
      <c r="DK52" s="430"/>
      <c r="DL52" s="430"/>
      <c r="DM52" s="430"/>
      <c r="DN52" s="430"/>
      <c r="DO52" s="430"/>
      <c r="DP52" s="430"/>
      <c r="DQ52" s="430"/>
      <c r="DR52" s="430"/>
      <c r="DS52" s="430"/>
      <c r="DT52" s="430"/>
      <c r="DU52" s="430"/>
      <c r="DV52" s="430"/>
      <c r="DW52" s="430"/>
      <c r="DX52" s="430"/>
      <c r="DY52" s="430"/>
      <c r="DZ52" s="430"/>
      <c r="EA52" s="430"/>
      <c r="EB52" s="430"/>
      <c r="EC52" s="430"/>
      <c r="ED52" s="430"/>
      <c r="EE52" s="430"/>
      <c r="EF52" s="430"/>
      <c r="EG52" s="430"/>
      <c r="EH52" s="430"/>
      <c r="EI52" s="430"/>
      <c r="EJ52" s="430"/>
      <c r="EK52" s="430"/>
      <c r="EL52" s="430"/>
      <c r="EM52" s="430"/>
      <c r="EN52" s="430"/>
      <c r="EO52" s="430"/>
      <c r="EP52" s="430"/>
      <c r="EQ52" s="430"/>
      <c r="ER52" s="430"/>
      <c r="ES52" s="430"/>
      <c r="ET52" s="430"/>
      <c r="EU52" s="430"/>
      <c r="EV52" s="430"/>
      <c r="EW52" s="430"/>
      <c r="EX52" s="430"/>
      <c r="EY52" s="430"/>
      <c r="EZ52" s="430"/>
      <c r="FA52" s="430"/>
      <c r="FB52" s="430"/>
      <c r="FC52" s="430"/>
      <c r="FD52" s="430"/>
      <c r="FE52" s="430"/>
      <c r="FF52" s="430"/>
      <c r="FG52" s="430"/>
      <c r="FH52" s="430"/>
      <c r="FI52" s="430"/>
      <c r="FJ52" s="430"/>
      <c r="FK52" s="430"/>
      <c r="FL52" s="430"/>
      <c r="FM52" s="430"/>
      <c r="FN52" s="430"/>
      <c r="FO52" s="430"/>
      <c r="FP52" s="430"/>
      <c r="FQ52" s="430"/>
      <c r="FR52" s="430"/>
      <c r="FS52" s="430"/>
      <c r="FT52" s="430"/>
      <c r="FU52" s="430"/>
      <c r="FV52" s="430"/>
      <c r="FW52" s="430"/>
      <c r="FX52" s="430"/>
      <c r="FY52" s="430"/>
      <c r="FZ52" s="430"/>
      <c r="GA52" s="430"/>
      <c r="GB52" s="430"/>
      <c r="GC52" s="430"/>
      <c r="GD52" s="430"/>
      <c r="GE52" s="430"/>
      <c r="GF52" s="430"/>
      <c r="GG52" s="430"/>
      <c r="GH52" s="430"/>
      <c r="GI52" s="430"/>
      <c r="GJ52" s="430"/>
      <c r="GK52" s="430"/>
      <c r="GL52" s="430"/>
      <c r="GM52" s="430"/>
      <c r="GN52" s="430"/>
      <c r="GO52" s="430"/>
      <c r="GP52" s="430"/>
      <c r="GQ52" s="430"/>
      <c r="GR52" s="430"/>
      <c r="GS52" s="430"/>
      <c r="GT52" s="430"/>
      <c r="GU52" s="430"/>
      <c r="GV52" s="430"/>
      <c r="GW52" s="430"/>
      <c r="GX52" s="430"/>
      <c r="GY52" s="430"/>
      <c r="GZ52" s="430"/>
      <c r="HA52" s="430"/>
      <c r="HB52" s="430"/>
      <c r="HC52" s="430"/>
      <c r="HD52" s="430"/>
      <c r="HE52" s="430"/>
      <c r="HF52" s="430"/>
      <c r="HG52" s="430"/>
      <c r="HH52" s="430"/>
      <c r="HI52" s="430"/>
      <c r="HJ52" s="430"/>
      <c r="HK52" s="430"/>
      <c r="HL52" s="430"/>
      <c r="HM52" s="430"/>
      <c r="HN52" s="430"/>
      <c r="HO52" s="430"/>
      <c r="HP52" s="430"/>
      <c r="HQ52" s="430"/>
      <c r="HR52" s="430"/>
      <c r="HS52" s="430"/>
      <c r="HT52" s="430"/>
      <c r="HU52" s="430"/>
      <c r="HV52" s="430"/>
      <c r="HW52" s="430"/>
      <c r="HX52" s="430"/>
      <c r="HY52" s="430"/>
      <c r="HZ52" s="430"/>
      <c r="IA52" s="430"/>
      <c r="IB52" s="430"/>
      <c r="IC52" s="430"/>
      <c r="ID52" s="430"/>
      <c r="IE52" s="430"/>
      <c r="IF52" s="430"/>
      <c r="IG52" s="430"/>
      <c r="IH52" s="430"/>
      <c r="II52" s="430"/>
      <c r="IJ52" s="430"/>
      <c r="IK52" s="430"/>
      <c r="IL52" s="430"/>
      <c r="IM52" s="430"/>
      <c r="IN52" s="430"/>
      <c r="IO52" s="430"/>
      <c r="IP52" s="430"/>
      <c r="IQ52" s="430"/>
      <c r="IR52" s="430"/>
      <c r="IS52" s="430"/>
      <c r="IT52" s="430"/>
      <c r="IU52" s="430"/>
      <c r="IV52" s="430"/>
      <c r="IW52" s="430"/>
      <c r="IX52" s="430"/>
      <c r="IY52" s="430"/>
      <c r="IZ52" s="430"/>
      <c r="JA52" s="430"/>
      <c r="JB52" s="430"/>
      <c r="JC52" s="430"/>
      <c r="JD52" s="430"/>
      <c r="JE52" s="430"/>
      <c r="JF52" s="430"/>
      <c r="JG52" s="430"/>
      <c r="JH52" s="430"/>
      <c r="JI52" s="430"/>
      <c r="JJ52" s="430"/>
      <c r="JK52" s="430"/>
      <c r="JL52" s="430"/>
      <c r="JM52" s="430"/>
      <c r="JN52" s="430"/>
      <c r="JO52" s="430"/>
      <c r="JP52" s="430"/>
      <c r="JQ52" s="430"/>
      <c r="JR52" s="430"/>
      <c r="JS52" s="430"/>
      <c r="JT52" s="430"/>
      <c r="JU52" s="430"/>
      <c r="JV52" s="430"/>
      <c r="JW52" s="430"/>
      <c r="JX52" s="430"/>
    </row>
    <row r="53" spans="1:284" s="564" customFormat="1" ht="15.9" customHeight="1">
      <c r="A53" s="72"/>
      <c r="B53" s="519"/>
      <c r="C53" s="72"/>
      <c r="D53" s="72"/>
      <c r="E53" s="454"/>
      <c r="F53" s="434">
        <f t="shared" si="0"/>
        <v>52</v>
      </c>
      <c r="G53" s="141"/>
      <c r="H53" s="113" t="s">
        <v>738</v>
      </c>
      <c r="I53" s="114">
        <v>15</v>
      </c>
      <c r="J53" s="115"/>
      <c r="K53" s="291" t="s">
        <v>868</v>
      </c>
      <c r="L53" s="291"/>
      <c r="M53" s="562"/>
      <c r="N53" s="116" t="s">
        <v>2197</v>
      </c>
      <c r="O53" s="114">
        <v>0</v>
      </c>
      <c r="P53" s="72">
        <v>17</v>
      </c>
      <c r="Q53" s="561">
        <v>2024</v>
      </c>
      <c r="R53" s="141"/>
      <c r="S53" s="452"/>
      <c r="T53" s="563" t="s">
        <v>2198</v>
      </c>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c r="CR53" s="430"/>
      <c r="CS53" s="430"/>
      <c r="CT53" s="430"/>
      <c r="CU53" s="430"/>
      <c r="CV53" s="430"/>
      <c r="CW53" s="430"/>
      <c r="CX53" s="430"/>
      <c r="CY53" s="430"/>
      <c r="CZ53" s="430"/>
      <c r="DA53" s="430"/>
      <c r="DB53" s="430"/>
      <c r="DC53" s="430"/>
      <c r="DD53" s="430"/>
      <c r="DE53" s="430"/>
      <c r="DF53" s="430"/>
      <c r="DG53" s="430"/>
      <c r="DH53" s="430"/>
      <c r="DI53" s="430"/>
      <c r="DJ53" s="430"/>
      <c r="DK53" s="430"/>
      <c r="DL53" s="430"/>
      <c r="DM53" s="430"/>
      <c r="DN53" s="430"/>
      <c r="DO53" s="430"/>
      <c r="DP53" s="430"/>
      <c r="DQ53" s="430"/>
      <c r="DR53" s="430"/>
      <c r="DS53" s="430"/>
      <c r="DT53" s="430"/>
      <c r="DU53" s="430"/>
      <c r="DV53" s="430"/>
      <c r="DW53" s="430"/>
      <c r="DX53" s="430"/>
      <c r="DY53" s="430"/>
      <c r="DZ53" s="430"/>
      <c r="EA53" s="430"/>
      <c r="EB53" s="430"/>
      <c r="EC53" s="430"/>
      <c r="ED53" s="430"/>
      <c r="EE53" s="430"/>
      <c r="EF53" s="430"/>
      <c r="EG53" s="430"/>
      <c r="EH53" s="430"/>
      <c r="EI53" s="430"/>
      <c r="EJ53" s="430"/>
      <c r="EK53" s="430"/>
      <c r="EL53" s="430"/>
      <c r="EM53" s="430"/>
      <c r="EN53" s="430"/>
      <c r="EO53" s="430"/>
      <c r="EP53" s="430"/>
      <c r="EQ53" s="430"/>
      <c r="ER53" s="430"/>
      <c r="ES53" s="430"/>
      <c r="ET53" s="430"/>
      <c r="EU53" s="430"/>
      <c r="EV53" s="430"/>
      <c r="EW53" s="430"/>
      <c r="EX53" s="430"/>
      <c r="EY53" s="430"/>
      <c r="EZ53" s="430"/>
      <c r="FA53" s="430"/>
      <c r="FB53" s="430"/>
      <c r="FC53" s="430"/>
      <c r="FD53" s="430"/>
      <c r="FE53" s="430"/>
      <c r="FF53" s="430"/>
      <c r="FG53" s="430"/>
      <c r="FH53" s="430"/>
      <c r="FI53" s="430"/>
      <c r="FJ53" s="430"/>
      <c r="FK53" s="430"/>
      <c r="FL53" s="430"/>
      <c r="FM53" s="430"/>
      <c r="FN53" s="430"/>
      <c r="FO53" s="430"/>
      <c r="FP53" s="430"/>
      <c r="FQ53" s="430"/>
      <c r="FR53" s="430"/>
      <c r="FS53" s="430"/>
      <c r="FT53" s="430"/>
      <c r="FU53" s="430"/>
      <c r="FV53" s="430"/>
      <c r="FW53" s="430"/>
      <c r="FX53" s="430"/>
      <c r="FY53" s="430"/>
      <c r="FZ53" s="430"/>
      <c r="GA53" s="430"/>
      <c r="GB53" s="430"/>
      <c r="GC53" s="430"/>
      <c r="GD53" s="430"/>
      <c r="GE53" s="430"/>
      <c r="GF53" s="430"/>
      <c r="GG53" s="430"/>
      <c r="GH53" s="430"/>
      <c r="GI53" s="430"/>
      <c r="GJ53" s="430"/>
      <c r="GK53" s="430"/>
      <c r="GL53" s="430"/>
      <c r="GM53" s="430"/>
      <c r="GN53" s="430"/>
      <c r="GO53" s="430"/>
      <c r="GP53" s="430"/>
      <c r="GQ53" s="430"/>
      <c r="GR53" s="430"/>
      <c r="GS53" s="430"/>
      <c r="GT53" s="430"/>
      <c r="GU53" s="430"/>
      <c r="GV53" s="430"/>
      <c r="GW53" s="430"/>
      <c r="GX53" s="430"/>
      <c r="GY53" s="430"/>
      <c r="GZ53" s="430"/>
      <c r="HA53" s="430"/>
      <c r="HB53" s="430"/>
      <c r="HC53" s="430"/>
      <c r="HD53" s="430"/>
      <c r="HE53" s="430"/>
      <c r="HF53" s="430"/>
      <c r="HG53" s="430"/>
      <c r="HH53" s="430"/>
      <c r="HI53" s="430"/>
      <c r="HJ53" s="430"/>
      <c r="HK53" s="430"/>
      <c r="HL53" s="430"/>
      <c r="HM53" s="430"/>
      <c r="HN53" s="430"/>
      <c r="HO53" s="430"/>
      <c r="HP53" s="430"/>
      <c r="HQ53" s="430"/>
      <c r="HR53" s="430"/>
      <c r="HS53" s="430"/>
      <c r="HT53" s="430"/>
      <c r="HU53" s="430"/>
      <c r="HV53" s="430"/>
      <c r="HW53" s="430"/>
      <c r="HX53" s="430"/>
      <c r="HY53" s="430"/>
      <c r="HZ53" s="430"/>
      <c r="IA53" s="430"/>
      <c r="IB53" s="430"/>
      <c r="IC53" s="430"/>
      <c r="ID53" s="430"/>
      <c r="IE53" s="430"/>
      <c r="IF53" s="430"/>
      <c r="IG53" s="430"/>
      <c r="IH53" s="430"/>
      <c r="II53" s="430"/>
      <c r="IJ53" s="430"/>
      <c r="IK53" s="430"/>
      <c r="IL53" s="430"/>
      <c r="IM53" s="430"/>
      <c r="IN53" s="430"/>
      <c r="IO53" s="430"/>
      <c r="IP53" s="430"/>
      <c r="IQ53" s="430"/>
      <c r="IR53" s="430"/>
      <c r="IS53" s="430"/>
      <c r="IT53" s="430"/>
      <c r="IU53" s="430"/>
      <c r="IV53" s="430"/>
      <c r="IW53" s="430"/>
      <c r="IX53" s="430"/>
      <c r="IY53" s="430"/>
      <c r="IZ53" s="430"/>
      <c r="JA53" s="430"/>
      <c r="JB53" s="430"/>
      <c r="JC53" s="430"/>
      <c r="JD53" s="430"/>
      <c r="JE53" s="430"/>
      <c r="JF53" s="430"/>
      <c r="JG53" s="430"/>
      <c r="JH53" s="430"/>
      <c r="JI53" s="430"/>
      <c r="JJ53" s="430"/>
      <c r="JK53" s="430"/>
      <c r="JL53" s="430"/>
      <c r="JM53" s="430"/>
      <c r="JN53" s="430"/>
      <c r="JO53" s="430"/>
      <c r="JP53" s="430"/>
      <c r="JQ53" s="430"/>
      <c r="JR53" s="430"/>
      <c r="JS53" s="430"/>
      <c r="JT53" s="430"/>
      <c r="JU53" s="430"/>
      <c r="JV53" s="430"/>
      <c r="JW53" s="430"/>
      <c r="JX53" s="430"/>
    </row>
    <row r="54" spans="1:284" ht="15.9" customHeight="1">
      <c r="A54" s="480"/>
      <c r="B54" s="480"/>
      <c r="C54" s="480"/>
      <c r="D54" s="481"/>
      <c r="E54" s="565"/>
      <c r="F54" s="434">
        <f t="shared" si="0"/>
        <v>53</v>
      </c>
      <c r="G54" s="483"/>
      <c r="H54" s="84" t="s">
        <v>738</v>
      </c>
      <c r="I54" s="485">
        <v>2</v>
      </c>
      <c r="J54" s="485"/>
      <c r="K54" s="486" t="s">
        <v>869</v>
      </c>
      <c r="L54" s="486"/>
      <c r="M54" s="566"/>
      <c r="N54" s="486" t="s">
        <v>2197</v>
      </c>
      <c r="O54" s="485">
        <v>0</v>
      </c>
      <c r="P54" s="488">
        <v>54</v>
      </c>
      <c r="Q54" s="489">
        <v>2025</v>
      </c>
      <c r="R54" s="490"/>
      <c r="S54" s="491"/>
      <c r="T54" s="492" t="s">
        <v>2198</v>
      </c>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c r="BI54" s="493"/>
      <c r="BJ54" s="493"/>
      <c r="BK54" s="493"/>
      <c r="BL54" s="493"/>
      <c r="BM54" s="493"/>
      <c r="BN54" s="493"/>
      <c r="BO54" s="493"/>
      <c r="BP54" s="493"/>
      <c r="BQ54" s="493"/>
      <c r="BR54" s="493"/>
      <c r="BS54" s="493"/>
      <c r="BT54" s="493"/>
      <c r="BU54" s="493"/>
      <c r="BV54" s="493"/>
      <c r="BW54" s="493"/>
      <c r="BX54" s="493"/>
      <c r="BY54" s="493"/>
      <c r="BZ54" s="493"/>
      <c r="CA54" s="493"/>
      <c r="CB54" s="493"/>
      <c r="CC54" s="493"/>
      <c r="CD54" s="493"/>
      <c r="CE54" s="493"/>
      <c r="CF54" s="493"/>
      <c r="CG54" s="493"/>
      <c r="CH54" s="493"/>
      <c r="CI54" s="493"/>
      <c r="CJ54" s="493"/>
      <c r="CK54" s="493"/>
      <c r="CL54" s="493"/>
      <c r="CM54" s="493"/>
      <c r="CN54" s="493"/>
      <c r="CO54" s="493"/>
      <c r="CP54" s="493"/>
      <c r="CQ54" s="493"/>
      <c r="CR54" s="493"/>
      <c r="CS54" s="493"/>
      <c r="CT54" s="493"/>
      <c r="CU54" s="493"/>
      <c r="CV54" s="493"/>
      <c r="CW54" s="493"/>
      <c r="CX54" s="493"/>
      <c r="CY54" s="493"/>
      <c r="CZ54" s="493"/>
      <c r="DA54" s="493"/>
      <c r="DB54" s="493"/>
      <c r="DC54" s="493"/>
      <c r="DD54" s="493"/>
      <c r="DE54" s="493"/>
      <c r="DF54" s="493"/>
      <c r="DG54" s="493"/>
      <c r="DH54" s="493"/>
      <c r="DI54" s="493"/>
      <c r="DJ54" s="493"/>
      <c r="DK54" s="493"/>
      <c r="DL54" s="493"/>
      <c r="DM54" s="493"/>
      <c r="DN54" s="493"/>
      <c r="DO54" s="493"/>
      <c r="DP54" s="493"/>
      <c r="DQ54" s="493"/>
      <c r="DR54" s="493"/>
      <c r="DS54" s="493"/>
      <c r="DT54" s="493"/>
      <c r="DU54" s="493"/>
      <c r="DV54" s="493"/>
      <c r="DW54" s="493"/>
      <c r="DX54" s="493"/>
      <c r="DY54" s="493"/>
      <c r="DZ54" s="493"/>
      <c r="EA54" s="493"/>
      <c r="EB54" s="493"/>
      <c r="EC54" s="493"/>
      <c r="ED54" s="493"/>
      <c r="EE54" s="493"/>
      <c r="EF54" s="493"/>
      <c r="EG54" s="493"/>
      <c r="EH54" s="493"/>
      <c r="EI54" s="493"/>
      <c r="EJ54" s="493"/>
      <c r="EK54" s="493"/>
      <c r="EL54" s="493"/>
      <c r="EM54" s="493"/>
      <c r="EN54" s="493"/>
      <c r="EO54" s="493"/>
      <c r="EP54" s="493"/>
      <c r="EQ54" s="493"/>
      <c r="ER54" s="493"/>
      <c r="ES54" s="493"/>
      <c r="ET54" s="493"/>
      <c r="EU54" s="493"/>
      <c r="EV54" s="493"/>
      <c r="EW54" s="493"/>
      <c r="EX54" s="493"/>
      <c r="EY54" s="493"/>
      <c r="EZ54" s="493"/>
      <c r="FA54" s="493"/>
      <c r="FB54" s="493"/>
      <c r="FC54" s="493"/>
      <c r="FD54" s="493"/>
      <c r="FE54" s="493"/>
      <c r="FF54" s="493"/>
      <c r="FG54" s="493"/>
      <c r="FH54" s="493"/>
      <c r="FI54" s="493"/>
      <c r="FJ54" s="493"/>
      <c r="FK54" s="493"/>
      <c r="FL54" s="493"/>
      <c r="FM54" s="493"/>
      <c r="FN54" s="493"/>
      <c r="FO54" s="493"/>
      <c r="FP54" s="493"/>
      <c r="FQ54" s="493"/>
      <c r="FR54" s="493"/>
      <c r="FS54" s="493"/>
      <c r="FT54" s="493"/>
      <c r="FU54" s="493"/>
      <c r="FV54" s="493"/>
      <c r="FW54" s="493"/>
      <c r="FX54" s="493"/>
      <c r="FY54" s="493"/>
      <c r="FZ54" s="493"/>
      <c r="GA54" s="493"/>
      <c r="GB54" s="493"/>
      <c r="GC54" s="493"/>
      <c r="GD54" s="493"/>
      <c r="GE54" s="493"/>
      <c r="GF54" s="493"/>
      <c r="GG54" s="493"/>
      <c r="GH54" s="493"/>
      <c r="GI54" s="493"/>
      <c r="GJ54" s="493"/>
      <c r="GK54" s="493"/>
      <c r="GL54" s="493"/>
      <c r="GM54" s="493"/>
      <c r="GN54" s="493"/>
      <c r="GO54" s="493"/>
      <c r="GP54" s="493"/>
      <c r="GQ54" s="493"/>
      <c r="GR54" s="493"/>
      <c r="GS54" s="493"/>
      <c r="GT54" s="493"/>
      <c r="GU54" s="493"/>
      <c r="GV54" s="493"/>
      <c r="GW54" s="493"/>
      <c r="GX54" s="493"/>
      <c r="GY54" s="493"/>
      <c r="GZ54" s="493"/>
      <c r="HA54" s="493"/>
      <c r="HB54" s="493"/>
      <c r="HC54" s="493"/>
      <c r="HD54" s="493"/>
      <c r="HE54" s="493"/>
      <c r="HF54" s="493"/>
      <c r="HG54" s="493"/>
      <c r="HH54" s="493"/>
      <c r="HI54" s="493"/>
      <c r="HJ54" s="493"/>
      <c r="HK54" s="493"/>
      <c r="HL54" s="493"/>
      <c r="HM54" s="493"/>
      <c r="HN54" s="493"/>
      <c r="HO54" s="493"/>
      <c r="HP54" s="493"/>
      <c r="HQ54" s="493"/>
      <c r="HR54" s="493"/>
      <c r="HS54" s="493"/>
      <c r="HT54" s="493"/>
      <c r="HU54" s="493"/>
      <c r="HV54" s="493"/>
      <c r="HW54" s="493"/>
      <c r="HX54" s="493"/>
      <c r="HY54" s="493"/>
      <c r="HZ54" s="493"/>
      <c r="IA54" s="493"/>
      <c r="IB54" s="493"/>
      <c r="IC54" s="493"/>
      <c r="ID54" s="493"/>
      <c r="IE54" s="493"/>
      <c r="IF54" s="493"/>
      <c r="IG54" s="493"/>
      <c r="IH54" s="493"/>
      <c r="II54" s="493"/>
      <c r="IJ54" s="493"/>
      <c r="IK54" s="493"/>
      <c r="IL54" s="493"/>
      <c r="IM54" s="493"/>
      <c r="IN54" s="493"/>
      <c r="IO54" s="493"/>
      <c r="IP54" s="493"/>
      <c r="IQ54" s="493"/>
      <c r="IR54" s="493"/>
      <c r="IS54" s="493"/>
      <c r="IT54" s="493"/>
      <c r="IU54" s="493"/>
      <c r="IV54" s="493"/>
      <c r="IW54" s="493"/>
      <c r="IX54" s="493"/>
      <c r="IY54" s="493"/>
      <c r="IZ54" s="493"/>
      <c r="JA54" s="493"/>
      <c r="JB54" s="493"/>
      <c r="JC54" s="493"/>
      <c r="JD54" s="493"/>
      <c r="JE54" s="493"/>
      <c r="JF54" s="493"/>
      <c r="JG54" s="493"/>
      <c r="JH54" s="493"/>
      <c r="JI54" s="493"/>
      <c r="JJ54" s="493"/>
      <c r="JK54" s="493"/>
      <c r="JL54" s="493"/>
      <c r="JM54" s="493"/>
      <c r="JN54" s="493"/>
      <c r="JO54" s="493"/>
      <c r="JP54" s="493"/>
      <c r="JQ54" s="493"/>
      <c r="JR54" s="493"/>
      <c r="JS54" s="493"/>
      <c r="JT54" s="493"/>
      <c r="JU54" s="493"/>
      <c r="JV54" s="493"/>
      <c r="JW54" s="493"/>
      <c r="JX54" s="493"/>
    </row>
    <row r="55" spans="1:284" s="430" customFormat="1" ht="15.9" customHeight="1">
      <c r="A55" s="184"/>
      <c r="B55" s="184"/>
      <c r="C55" s="184"/>
      <c r="D55" s="510"/>
      <c r="E55" s="455"/>
      <c r="F55" s="434">
        <f t="shared" si="0"/>
        <v>54</v>
      </c>
      <c r="G55" s="152"/>
      <c r="H55" s="84" t="s">
        <v>870</v>
      </c>
      <c r="I55" s="85">
        <v>1</v>
      </c>
      <c r="J55" s="86"/>
      <c r="K55" s="66" t="s">
        <v>871</v>
      </c>
      <c r="L55" s="87"/>
      <c r="M55" s="509"/>
      <c r="N55" s="88" t="s">
        <v>2230</v>
      </c>
      <c r="O55" s="85">
        <v>0</v>
      </c>
      <c r="P55" s="184">
        <v>9</v>
      </c>
      <c r="Q55" s="151"/>
      <c r="R55" s="458"/>
      <c r="S55" s="304"/>
      <c r="T55" s="567" t="s">
        <v>2198</v>
      </c>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row>
    <row r="56" spans="1:284" s="575" customFormat="1" ht="15.9" customHeight="1">
      <c r="A56" s="552" t="s">
        <v>2234</v>
      </c>
      <c r="B56" s="552" t="s">
        <v>2195</v>
      </c>
      <c r="C56" s="552"/>
      <c r="D56" s="568" t="s">
        <v>2212</v>
      </c>
      <c r="E56" s="554"/>
      <c r="F56" s="434">
        <f t="shared" si="0"/>
        <v>55</v>
      </c>
      <c r="G56" s="569"/>
      <c r="H56" s="111" t="s">
        <v>875</v>
      </c>
      <c r="I56" s="570">
        <v>1</v>
      </c>
      <c r="J56" s="570"/>
      <c r="K56" s="571" t="s">
        <v>2235</v>
      </c>
      <c r="L56" s="571" t="s">
        <v>837</v>
      </c>
      <c r="M56" s="570"/>
      <c r="N56" s="571" t="s">
        <v>2236</v>
      </c>
      <c r="O56" s="570">
        <v>1</v>
      </c>
      <c r="P56" s="572">
        <v>57</v>
      </c>
      <c r="Q56" s="556">
        <v>2026</v>
      </c>
      <c r="R56" s="557"/>
      <c r="S56" s="573"/>
      <c r="T56" s="574" t="s">
        <v>2237</v>
      </c>
    </row>
    <row r="57" spans="1:284" s="551" customFormat="1" ht="15.9" customHeight="1">
      <c r="A57" s="488"/>
      <c r="B57" s="488"/>
      <c r="C57" s="488"/>
      <c r="D57" s="488"/>
      <c r="E57" s="576"/>
      <c r="F57" s="434">
        <f t="shared" si="0"/>
        <v>56</v>
      </c>
      <c r="G57" s="577"/>
      <c r="H57" s="578" t="s">
        <v>840</v>
      </c>
      <c r="I57" s="579"/>
      <c r="J57" s="580"/>
      <c r="K57" s="581" t="s">
        <v>872</v>
      </c>
      <c r="L57" s="582"/>
      <c r="M57" s="583"/>
      <c r="N57" s="584" t="s">
        <v>2238</v>
      </c>
      <c r="O57" s="488">
        <v>0</v>
      </c>
      <c r="P57" s="488">
        <v>29</v>
      </c>
      <c r="Q57" s="585"/>
      <c r="R57" s="577"/>
      <c r="S57" s="586"/>
      <c r="T57" s="587" t="s">
        <v>2239</v>
      </c>
      <c r="U57" s="493"/>
      <c r="V57" s="493"/>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3"/>
      <c r="AY57" s="493"/>
      <c r="AZ57" s="493"/>
      <c r="BA57" s="493"/>
      <c r="BB57" s="493"/>
      <c r="BC57" s="493"/>
      <c r="BD57" s="493"/>
      <c r="BE57" s="493"/>
      <c r="BF57" s="493"/>
      <c r="BG57" s="493"/>
      <c r="BH57" s="493"/>
      <c r="BI57" s="493"/>
      <c r="BJ57" s="493"/>
      <c r="BK57" s="493"/>
      <c r="BL57" s="493"/>
      <c r="BM57" s="493"/>
      <c r="BN57" s="493"/>
      <c r="BO57" s="493"/>
      <c r="BP57" s="493"/>
      <c r="BQ57" s="493"/>
      <c r="BR57" s="493"/>
      <c r="BS57" s="493"/>
      <c r="BT57" s="493"/>
      <c r="BU57" s="493"/>
      <c r="BV57" s="493"/>
      <c r="BW57" s="493"/>
      <c r="BX57" s="493"/>
      <c r="BY57" s="493"/>
      <c r="BZ57" s="493"/>
      <c r="CA57" s="493"/>
      <c r="CB57" s="493"/>
      <c r="CC57" s="493"/>
      <c r="CD57" s="493"/>
      <c r="CE57" s="493"/>
      <c r="CF57" s="493"/>
      <c r="CG57" s="493"/>
      <c r="CH57" s="493"/>
      <c r="CI57" s="493"/>
      <c r="CJ57" s="493"/>
      <c r="CK57" s="493"/>
      <c r="CL57" s="493"/>
      <c r="CM57" s="493"/>
      <c r="CN57" s="493"/>
      <c r="CO57" s="493"/>
      <c r="CP57" s="493"/>
      <c r="CQ57" s="493"/>
      <c r="CR57" s="493"/>
      <c r="CS57" s="493"/>
      <c r="CT57" s="493"/>
      <c r="CU57" s="493"/>
      <c r="CV57" s="493"/>
      <c r="CW57" s="493"/>
      <c r="CX57" s="493"/>
      <c r="CY57" s="493"/>
      <c r="CZ57" s="493"/>
      <c r="DA57" s="493"/>
      <c r="DB57" s="493"/>
      <c r="DC57" s="493"/>
      <c r="DD57" s="493"/>
      <c r="DE57" s="493"/>
      <c r="DF57" s="493"/>
      <c r="DG57" s="493"/>
      <c r="DH57" s="493"/>
      <c r="DI57" s="493"/>
      <c r="DJ57" s="493"/>
      <c r="DK57" s="493"/>
      <c r="DL57" s="493"/>
      <c r="DM57" s="493"/>
      <c r="DN57" s="493"/>
      <c r="DO57" s="493"/>
      <c r="DP57" s="493"/>
      <c r="DQ57" s="493"/>
      <c r="DR57" s="493"/>
      <c r="DS57" s="493"/>
      <c r="DT57" s="493"/>
      <c r="DU57" s="493"/>
      <c r="DV57" s="493"/>
      <c r="DW57" s="493"/>
      <c r="DX57" s="493"/>
      <c r="DY57" s="493"/>
      <c r="DZ57" s="493"/>
      <c r="EA57" s="493"/>
      <c r="EB57" s="493"/>
      <c r="EC57" s="493"/>
      <c r="ED57" s="493"/>
      <c r="EE57" s="493"/>
      <c r="EF57" s="493"/>
      <c r="EG57" s="493"/>
      <c r="EH57" s="493"/>
      <c r="EI57" s="493"/>
      <c r="EJ57" s="493"/>
      <c r="EK57" s="493"/>
      <c r="EL57" s="493"/>
      <c r="EM57" s="493"/>
      <c r="EN57" s="493"/>
      <c r="EO57" s="493"/>
      <c r="EP57" s="493"/>
      <c r="EQ57" s="493"/>
      <c r="ER57" s="493"/>
      <c r="ES57" s="493"/>
      <c r="ET57" s="493"/>
      <c r="EU57" s="493"/>
      <c r="EV57" s="493"/>
      <c r="EW57" s="493"/>
      <c r="EX57" s="493"/>
      <c r="EY57" s="493"/>
      <c r="EZ57" s="493"/>
      <c r="FA57" s="493"/>
      <c r="FB57" s="493"/>
      <c r="FC57" s="493"/>
      <c r="FD57" s="493"/>
      <c r="FE57" s="493"/>
      <c r="FF57" s="493"/>
      <c r="FG57" s="493"/>
      <c r="FH57" s="493"/>
      <c r="FI57" s="493"/>
      <c r="FJ57" s="493"/>
      <c r="FK57" s="493"/>
      <c r="FL57" s="493"/>
      <c r="FM57" s="493"/>
      <c r="FN57" s="493"/>
      <c r="FO57" s="493"/>
      <c r="FP57" s="493"/>
      <c r="FQ57" s="493"/>
      <c r="FR57" s="493"/>
      <c r="FS57" s="493"/>
      <c r="FT57" s="493"/>
      <c r="FU57" s="493"/>
      <c r="FV57" s="493"/>
      <c r="FW57" s="493"/>
      <c r="FX57" s="493"/>
      <c r="FY57" s="493"/>
      <c r="FZ57" s="493"/>
      <c r="GA57" s="493"/>
      <c r="GB57" s="493"/>
      <c r="GC57" s="493"/>
      <c r="GD57" s="493"/>
      <c r="GE57" s="493"/>
      <c r="GF57" s="493"/>
      <c r="GG57" s="493"/>
      <c r="GH57" s="493"/>
      <c r="GI57" s="493"/>
      <c r="GJ57" s="493"/>
      <c r="GK57" s="493"/>
      <c r="GL57" s="493"/>
      <c r="GM57" s="493"/>
      <c r="GN57" s="493"/>
      <c r="GO57" s="493"/>
      <c r="GP57" s="493"/>
      <c r="GQ57" s="493"/>
      <c r="GR57" s="493"/>
      <c r="GS57" s="493"/>
      <c r="GT57" s="493"/>
      <c r="GU57" s="493"/>
      <c r="GV57" s="493"/>
      <c r="GW57" s="493"/>
      <c r="GX57" s="493"/>
      <c r="GY57" s="493"/>
      <c r="GZ57" s="493"/>
      <c r="HA57" s="493"/>
      <c r="HB57" s="493"/>
      <c r="HC57" s="493"/>
      <c r="HD57" s="493"/>
      <c r="HE57" s="493"/>
      <c r="HF57" s="493"/>
      <c r="HG57" s="493"/>
      <c r="HH57" s="493"/>
      <c r="HI57" s="493"/>
      <c r="HJ57" s="493"/>
      <c r="HK57" s="493"/>
      <c r="HL57" s="493"/>
      <c r="HM57" s="493"/>
      <c r="HN57" s="493"/>
      <c r="HO57" s="493"/>
      <c r="HP57" s="493"/>
      <c r="HQ57" s="493"/>
      <c r="HR57" s="493"/>
      <c r="HS57" s="493"/>
      <c r="HT57" s="493"/>
      <c r="HU57" s="493"/>
      <c r="HV57" s="493"/>
      <c r="HW57" s="493"/>
      <c r="HX57" s="493"/>
      <c r="HY57" s="493"/>
      <c r="HZ57" s="493"/>
      <c r="IA57" s="493"/>
      <c r="IB57" s="493"/>
      <c r="IC57" s="493"/>
      <c r="ID57" s="493"/>
      <c r="IE57" s="493"/>
      <c r="IF57" s="493"/>
      <c r="IG57" s="493"/>
      <c r="IH57" s="493"/>
      <c r="II57" s="493"/>
      <c r="IJ57" s="493"/>
      <c r="IK57" s="493"/>
      <c r="IL57" s="493"/>
      <c r="IM57" s="493"/>
      <c r="IN57" s="493"/>
      <c r="IO57" s="493"/>
      <c r="IP57" s="493"/>
      <c r="IQ57" s="493"/>
      <c r="IR57" s="493"/>
      <c r="IS57" s="493"/>
      <c r="IT57" s="493"/>
      <c r="IU57" s="493"/>
      <c r="IV57" s="493"/>
      <c r="IW57" s="493"/>
      <c r="IX57" s="493"/>
      <c r="IY57" s="493"/>
      <c r="IZ57" s="493"/>
      <c r="JA57" s="493"/>
      <c r="JB57" s="493"/>
      <c r="JC57" s="493"/>
      <c r="JD57" s="493"/>
      <c r="JE57" s="493"/>
      <c r="JF57" s="493"/>
      <c r="JG57" s="493"/>
      <c r="JH57" s="493"/>
      <c r="JI57" s="493"/>
      <c r="JJ57" s="493"/>
      <c r="JK57" s="493"/>
      <c r="JL57" s="493"/>
      <c r="JM57" s="493"/>
      <c r="JN57" s="493"/>
      <c r="JO57" s="493"/>
      <c r="JP57" s="493"/>
      <c r="JQ57" s="493"/>
      <c r="JR57" s="493"/>
      <c r="JS57" s="493"/>
      <c r="JT57" s="493"/>
      <c r="JU57" s="493"/>
      <c r="JV57" s="493"/>
      <c r="JW57" s="493"/>
      <c r="JX57" s="493"/>
    </row>
    <row r="58" spans="1:284" s="430" customFormat="1" ht="32.25" customHeight="1">
      <c r="A58" s="588"/>
      <c r="B58" s="588"/>
      <c r="C58" s="588"/>
      <c r="D58" s="589"/>
      <c r="E58" s="455"/>
      <c r="F58" s="434">
        <f t="shared" si="0"/>
        <v>57</v>
      </c>
      <c r="G58" s="590"/>
      <c r="H58" s="58" t="s">
        <v>840</v>
      </c>
      <c r="I58" s="59">
        <v>1</v>
      </c>
      <c r="J58" s="76"/>
      <c r="K58" s="137" t="s">
        <v>873</v>
      </c>
      <c r="L58" s="138" t="s">
        <v>874</v>
      </c>
      <c r="M58" s="256"/>
      <c r="N58" s="138" t="s">
        <v>2238</v>
      </c>
      <c r="O58" s="59">
        <v>0</v>
      </c>
      <c r="P58" s="184">
        <v>29</v>
      </c>
      <c r="Q58" s="151"/>
      <c r="R58" s="458"/>
      <c r="S58" s="304"/>
      <c r="T58" s="459" t="s">
        <v>2239</v>
      </c>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row>
    <row r="59" spans="1:284" s="593" customFormat="1">
      <c r="A59" s="184"/>
      <c r="B59" s="184"/>
      <c r="C59" s="184"/>
      <c r="D59" s="475"/>
      <c r="E59" s="455"/>
      <c r="F59" s="434">
        <f t="shared" si="0"/>
        <v>58</v>
      </c>
      <c r="G59" s="472"/>
      <c r="H59" s="123" t="s">
        <v>875</v>
      </c>
      <c r="I59" s="124"/>
      <c r="J59" s="125"/>
      <c r="K59" s="126" t="s">
        <v>876</v>
      </c>
      <c r="L59" s="127"/>
      <c r="M59" s="591"/>
      <c r="N59" s="127" t="s">
        <v>2240</v>
      </c>
      <c r="O59" s="184">
        <v>0</v>
      </c>
      <c r="P59" s="184">
        <v>25</v>
      </c>
      <c r="Q59" s="151"/>
      <c r="R59" s="458"/>
      <c r="S59" s="304"/>
      <c r="T59" s="592" t="s">
        <v>2241</v>
      </c>
      <c r="U59" s="514"/>
      <c r="V59" s="514"/>
      <c r="W59" s="514"/>
      <c r="X59" s="514"/>
      <c r="Y59" s="514"/>
      <c r="Z59" s="514"/>
      <c r="AA59" s="514"/>
      <c r="AB59" s="514"/>
      <c r="AC59" s="514"/>
      <c r="AD59" s="514"/>
      <c r="AE59" s="514"/>
      <c r="AF59" s="514"/>
      <c r="AG59" s="514"/>
      <c r="AH59" s="514"/>
      <c r="AI59" s="514"/>
      <c r="AJ59" s="514"/>
      <c r="AK59" s="514"/>
      <c r="AL59" s="514"/>
      <c r="AM59" s="514"/>
      <c r="AN59" s="514"/>
      <c r="AO59" s="514"/>
      <c r="AP59" s="514"/>
      <c r="AQ59" s="514"/>
      <c r="AR59" s="514"/>
      <c r="AS59" s="514"/>
      <c r="AT59" s="514"/>
      <c r="AU59" s="514"/>
      <c r="AV59" s="514"/>
      <c r="AW59" s="514"/>
      <c r="AX59" s="514"/>
      <c r="AY59" s="514"/>
      <c r="AZ59" s="514"/>
      <c r="BA59" s="514"/>
      <c r="BB59" s="514"/>
      <c r="BC59" s="514"/>
      <c r="BD59" s="514"/>
      <c r="BE59" s="514"/>
      <c r="BF59" s="514"/>
      <c r="BG59" s="514"/>
      <c r="BH59" s="514"/>
      <c r="BI59" s="514"/>
      <c r="BJ59" s="514"/>
      <c r="BK59" s="514"/>
      <c r="BL59" s="514"/>
      <c r="BM59" s="514"/>
      <c r="BN59" s="514"/>
      <c r="BO59" s="514"/>
      <c r="BP59" s="514"/>
      <c r="BQ59" s="514"/>
      <c r="BR59" s="514"/>
      <c r="BS59" s="514"/>
      <c r="BT59" s="514"/>
      <c r="BU59" s="514"/>
      <c r="BV59" s="514"/>
      <c r="BW59" s="514"/>
      <c r="BX59" s="514"/>
      <c r="BY59" s="514"/>
      <c r="BZ59" s="514"/>
      <c r="CA59" s="514"/>
      <c r="CB59" s="514"/>
      <c r="CC59" s="514"/>
      <c r="CD59" s="514"/>
      <c r="CE59" s="514"/>
      <c r="CF59" s="514"/>
      <c r="CG59" s="514"/>
      <c r="CH59" s="514"/>
      <c r="CI59" s="514"/>
      <c r="CJ59" s="514"/>
      <c r="CK59" s="514"/>
      <c r="CL59" s="514"/>
      <c r="CM59" s="514"/>
      <c r="CN59" s="514"/>
      <c r="CO59" s="514"/>
      <c r="CP59" s="514"/>
      <c r="CQ59" s="514"/>
      <c r="CR59" s="514"/>
      <c r="CS59" s="514"/>
      <c r="CT59" s="514"/>
      <c r="CU59" s="514"/>
      <c r="CV59" s="514"/>
      <c r="CW59" s="514"/>
      <c r="CX59" s="514"/>
      <c r="CY59" s="514"/>
      <c r="CZ59" s="514"/>
      <c r="DA59" s="514"/>
      <c r="DB59" s="514"/>
      <c r="DC59" s="514"/>
      <c r="DD59" s="514"/>
      <c r="DE59" s="514"/>
      <c r="DF59" s="514"/>
      <c r="DG59" s="514"/>
      <c r="DH59" s="514"/>
      <c r="DI59" s="514"/>
      <c r="DJ59" s="514"/>
      <c r="DK59" s="514"/>
      <c r="DL59" s="514"/>
      <c r="DM59" s="514"/>
      <c r="DN59" s="514"/>
      <c r="DO59" s="514"/>
      <c r="DP59" s="514"/>
      <c r="DQ59" s="514"/>
      <c r="DR59" s="514"/>
      <c r="DS59" s="514"/>
      <c r="DT59" s="514"/>
      <c r="DU59" s="514"/>
      <c r="DV59" s="514"/>
      <c r="DW59" s="514"/>
      <c r="DX59" s="514"/>
      <c r="DY59" s="514"/>
      <c r="DZ59" s="514"/>
      <c r="EA59" s="514"/>
      <c r="EB59" s="514"/>
      <c r="EC59" s="514"/>
      <c r="ED59" s="514"/>
      <c r="EE59" s="514"/>
      <c r="EF59" s="514"/>
      <c r="EG59" s="514"/>
      <c r="EH59" s="514"/>
      <c r="EI59" s="514"/>
      <c r="EJ59" s="514"/>
      <c r="EK59" s="514"/>
      <c r="EL59" s="514"/>
      <c r="EM59" s="514"/>
      <c r="EN59" s="514"/>
      <c r="EO59" s="514"/>
      <c r="EP59" s="514"/>
      <c r="EQ59" s="514"/>
      <c r="ER59" s="514"/>
      <c r="ES59" s="514"/>
      <c r="ET59" s="514"/>
      <c r="EU59" s="514"/>
      <c r="EV59" s="514"/>
      <c r="EW59" s="514"/>
      <c r="EX59" s="514"/>
      <c r="EY59" s="514"/>
      <c r="EZ59" s="514"/>
      <c r="FA59" s="514"/>
      <c r="FB59" s="514"/>
      <c r="FC59" s="514"/>
      <c r="FD59" s="514"/>
      <c r="FE59" s="514"/>
      <c r="FF59" s="514"/>
      <c r="FG59" s="514"/>
      <c r="FH59" s="514"/>
      <c r="FI59" s="514"/>
      <c r="FJ59" s="514"/>
      <c r="FK59" s="514"/>
      <c r="FL59" s="514"/>
      <c r="FM59" s="514"/>
      <c r="FN59" s="514"/>
      <c r="FO59" s="514"/>
      <c r="FP59" s="514"/>
      <c r="FQ59" s="514"/>
      <c r="FR59" s="514"/>
      <c r="FS59" s="514"/>
      <c r="FT59" s="514"/>
      <c r="FU59" s="514"/>
      <c r="FV59" s="514"/>
      <c r="FW59" s="514"/>
      <c r="FX59" s="514"/>
      <c r="FY59" s="514"/>
      <c r="FZ59" s="514"/>
      <c r="GA59" s="514"/>
      <c r="GB59" s="514"/>
      <c r="GC59" s="514"/>
      <c r="GD59" s="514"/>
      <c r="GE59" s="514"/>
      <c r="GF59" s="514"/>
      <c r="GG59" s="514"/>
      <c r="GH59" s="514"/>
      <c r="GI59" s="514"/>
      <c r="GJ59" s="514"/>
      <c r="GK59" s="514"/>
      <c r="GL59" s="514"/>
      <c r="GM59" s="514"/>
      <c r="GN59" s="514"/>
      <c r="GO59" s="514"/>
      <c r="GP59" s="514"/>
      <c r="GQ59" s="514"/>
      <c r="GR59" s="514"/>
      <c r="GS59" s="514"/>
      <c r="GT59" s="514"/>
      <c r="GU59" s="514"/>
      <c r="GV59" s="514"/>
      <c r="GW59" s="514"/>
      <c r="GX59" s="514"/>
      <c r="GY59" s="514"/>
      <c r="GZ59" s="514"/>
      <c r="HA59" s="514"/>
      <c r="HB59" s="514"/>
      <c r="HC59" s="514"/>
      <c r="HD59" s="514"/>
      <c r="HE59" s="514"/>
      <c r="HF59" s="514"/>
      <c r="HG59" s="514"/>
      <c r="HH59" s="514"/>
      <c r="HI59" s="514"/>
      <c r="HJ59" s="514"/>
      <c r="HK59" s="514"/>
      <c r="HL59" s="514"/>
      <c r="HM59" s="514"/>
      <c r="HN59" s="514"/>
      <c r="HO59" s="514"/>
      <c r="HP59" s="514"/>
      <c r="HQ59" s="514"/>
      <c r="HR59" s="514"/>
      <c r="HS59" s="514"/>
      <c r="HT59" s="514"/>
      <c r="HU59" s="514"/>
      <c r="HV59" s="514"/>
      <c r="HW59" s="514"/>
      <c r="HX59" s="514"/>
      <c r="HY59" s="514"/>
      <c r="HZ59" s="514"/>
      <c r="IA59" s="514"/>
      <c r="IB59" s="514"/>
      <c r="IC59" s="514"/>
      <c r="ID59" s="514"/>
      <c r="IE59" s="514"/>
      <c r="IF59" s="514"/>
      <c r="IG59" s="514"/>
      <c r="IH59" s="514"/>
      <c r="II59" s="514"/>
      <c r="IJ59" s="514"/>
      <c r="IK59" s="514"/>
      <c r="IL59" s="514"/>
      <c r="IM59" s="514"/>
      <c r="IN59" s="514"/>
      <c r="IO59" s="514"/>
      <c r="IP59" s="514"/>
      <c r="IQ59" s="514"/>
      <c r="IR59" s="514"/>
      <c r="IS59" s="514"/>
      <c r="IT59" s="514"/>
      <c r="IU59" s="514"/>
      <c r="IV59" s="514"/>
      <c r="IW59" s="514"/>
      <c r="IX59" s="514"/>
      <c r="IY59" s="514"/>
      <c r="IZ59" s="514"/>
      <c r="JA59" s="514"/>
      <c r="JB59" s="514"/>
      <c r="JC59" s="514"/>
      <c r="JD59" s="514"/>
      <c r="JE59" s="514"/>
      <c r="JF59" s="514"/>
      <c r="JG59" s="514"/>
      <c r="JH59" s="514"/>
      <c r="JI59" s="514"/>
      <c r="JJ59" s="514"/>
      <c r="JK59" s="514"/>
      <c r="JL59" s="514"/>
      <c r="JM59" s="514"/>
      <c r="JN59" s="514"/>
      <c r="JO59" s="514"/>
      <c r="JP59" s="514"/>
      <c r="JQ59" s="514"/>
      <c r="JR59" s="514"/>
      <c r="JS59" s="514"/>
      <c r="JT59" s="514"/>
      <c r="JU59" s="514"/>
      <c r="JV59" s="514"/>
      <c r="JW59" s="514"/>
      <c r="JX59" s="514"/>
    </row>
    <row r="60" spans="1:284" s="594" customFormat="1" ht="22.5" customHeight="1">
      <c r="A60" s="184"/>
      <c r="B60" s="184"/>
      <c r="C60" s="184"/>
      <c r="D60" s="475"/>
      <c r="E60" s="455"/>
      <c r="F60" s="434">
        <f t="shared" si="0"/>
        <v>59</v>
      </c>
      <c r="G60" s="472"/>
      <c r="H60" s="108" t="s">
        <v>875</v>
      </c>
      <c r="I60" s="85">
        <v>1</v>
      </c>
      <c r="J60" s="86"/>
      <c r="K60" s="66" t="s">
        <v>877</v>
      </c>
      <c r="L60" s="88" t="s">
        <v>878</v>
      </c>
      <c r="M60" s="518"/>
      <c r="N60" s="88" t="s">
        <v>2240</v>
      </c>
      <c r="O60" s="85">
        <v>1</v>
      </c>
      <c r="P60" s="184">
        <v>25</v>
      </c>
      <c r="Q60" s="151"/>
      <c r="R60" s="458"/>
      <c r="S60" s="304"/>
      <c r="T60" s="459" t="s">
        <v>2241</v>
      </c>
      <c r="U60" s="514"/>
      <c r="V60" s="514"/>
      <c r="W60" s="514"/>
      <c r="X60" s="514"/>
      <c r="Y60" s="514"/>
      <c r="Z60" s="514"/>
      <c r="AA60" s="514"/>
      <c r="AB60" s="514"/>
      <c r="AC60" s="514"/>
      <c r="AD60" s="514"/>
      <c r="AE60" s="514"/>
      <c r="AF60" s="514"/>
      <c r="AG60" s="514"/>
      <c r="AH60" s="514"/>
      <c r="AI60" s="514"/>
      <c r="AJ60" s="514"/>
      <c r="AK60" s="514"/>
      <c r="AL60" s="514"/>
      <c r="AM60" s="514"/>
      <c r="AN60" s="514"/>
      <c r="AO60" s="514"/>
      <c r="AP60" s="514"/>
      <c r="AQ60" s="514"/>
      <c r="AR60" s="514"/>
      <c r="AS60" s="514"/>
      <c r="AT60" s="514"/>
      <c r="AU60" s="514"/>
      <c r="AV60" s="514"/>
      <c r="AW60" s="514"/>
      <c r="AX60" s="514"/>
      <c r="AY60" s="514"/>
      <c r="AZ60" s="514"/>
      <c r="BA60" s="514"/>
      <c r="BB60" s="514"/>
      <c r="BC60" s="514"/>
      <c r="BD60" s="514"/>
      <c r="BE60" s="514"/>
      <c r="BF60" s="514"/>
      <c r="BG60" s="514"/>
      <c r="BH60" s="514"/>
      <c r="BI60" s="514"/>
      <c r="BJ60" s="514"/>
      <c r="BK60" s="514"/>
      <c r="BL60" s="514"/>
      <c r="BM60" s="514"/>
      <c r="BN60" s="514"/>
      <c r="BO60" s="514"/>
      <c r="BP60" s="514"/>
      <c r="BQ60" s="514"/>
      <c r="BR60" s="514"/>
      <c r="BS60" s="514"/>
      <c r="BT60" s="514"/>
      <c r="BU60" s="514"/>
      <c r="BV60" s="514"/>
      <c r="BW60" s="514"/>
      <c r="BX60" s="514"/>
      <c r="BY60" s="514"/>
      <c r="BZ60" s="514"/>
      <c r="CA60" s="514"/>
      <c r="CB60" s="514"/>
      <c r="CC60" s="514"/>
      <c r="CD60" s="514"/>
      <c r="CE60" s="514"/>
      <c r="CF60" s="514"/>
      <c r="CG60" s="514"/>
      <c r="CH60" s="514"/>
      <c r="CI60" s="514"/>
      <c r="CJ60" s="514"/>
      <c r="CK60" s="514"/>
      <c r="CL60" s="514"/>
      <c r="CM60" s="514"/>
      <c r="CN60" s="514"/>
      <c r="CO60" s="514"/>
      <c r="CP60" s="514"/>
      <c r="CQ60" s="514"/>
      <c r="CR60" s="514"/>
      <c r="CS60" s="514"/>
      <c r="CT60" s="514"/>
      <c r="CU60" s="514"/>
      <c r="CV60" s="514"/>
      <c r="CW60" s="514"/>
      <c r="CX60" s="514"/>
      <c r="CY60" s="514"/>
      <c r="CZ60" s="514"/>
      <c r="DA60" s="514"/>
      <c r="DB60" s="514"/>
      <c r="DC60" s="514"/>
      <c r="DD60" s="514"/>
      <c r="DE60" s="514"/>
      <c r="DF60" s="514"/>
      <c r="DG60" s="514"/>
      <c r="DH60" s="514"/>
      <c r="DI60" s="514"/>
      <c r="DJ60" s="514"/>
      <c r="DK60" s="514"/>
      <c r="DL60" s="514"/>
      <c r="DM60" s="514"/>
      <c r="DN60" s="514"/>
      <c r="DO60" s="514"/>
      <c r="DP60" s="514"/>
      <c r="DQ60" s="514"/>
      <c r="DR60" s="514"/>
      <c r="DS60" s="514"/>
      <c r="DT60" s="514"/>
      <c r="DU60" s="514"/>
      <c r="DV60" s="514"/>
      <c r="DW60" s="514"/>
      <c r="DX60" s="514"/>
      <c r="DY60" s="514"/>
      <c r="DZ60" s="514"/>
      <c r="EA60" s="514"/>
      <c r="EB60" s="514"/>
      <c r="EC60" s="514"/>
      <c r="ED60" s="514"/>
      <c r="EE60" s="514"/>
      <c r="EF60" s="514"/>
      <c r="EG60" s="514"/>
      <c r="EH60" s="514"/>
      <c r="EI60" s="514"/>
      <c r="EJ60" s="514"/>
      <c r="EK60" s="514"/>
      <c r="EL60" s="514"/>
      <c r="EM60" s="514"/>
      <c r="EN60" s="514"/>
      <c r="EO60" s="514"/>
      <c r="EP60" s="514"/>
      <c r="EQ60" s="514"/>
      <c r="ER60" s="514"/>
      <c r="ES60" s="514"/>
      <c r="ET60" s="514"/>
      <c r="EU60" s="514"/>
      <c r="EV60" s="514"/>
      <c r="EW60" s="514"/>
      <c r="EX60" s="514"/>
      <c r="EY60" s="514"/>
      <c r="EZ60" s="514"/>
      <c r="FA60" s="514"/>
      <c r="FB60" s="514"/>
      <c r="FC60" s="514"/>
      <c r="FD60" s="514"/>
      <c r="FE60" s="514"/>
      <c r="FF60" s="514"/>
      <c r="FG60" s="514"/>
      <c r="FH60" s="514"/>
      <c r="FI60" s="514"/>
      <c r="FJ60" s="514"/>
      <c r="FK60" s="514"/>
      <c r="FL60" s="514"/>
      <c r="FM60" s="514"/>
      <c r="FN60" s="514"/>
      <c r="FO60" s="514"/>
      <c r="FP60" s="514"/>
      <c r="FQ60" s="514"/>
      <c r="FR60" s="514"/>
      <c r="FS60" s="514"/>
      <c r="FT60" s="514"/>
      <c r="FU60" s="514"/>
      <c r="FV60" s="514"/>
      <c r="FW60" s="514"/>
      <c r="FX60" s="514"/>
      <c r="FY60" s="514"/>
      <c r="FZ60" s="514"/>
      <c r="GA60" s="514"/>
      <c r="GB60" s="514"/>
      <c r="GC60" s="514"/>
      <c r="GD60" s="514"/>
      <c r="GE60" s="514"/>
      <c r="GF60" s="514"/>
      <c r="GG60" s="514"/>
      <c r="GH60" s="514"/>
      <c r="GI60" s="514"/>
      <c r="GJ60" s="514"/>
      <c r="GK60" s="514"/>
      <c r="GL60" s="514"/>
      <c r="GM60" s="514"/>
      <c r="GN60" s="514"/>
      <c r="GO60" s="514"/>
      <c r="GP60" s="514"/>
      <c r="GQ60" s="514"/>
      <c r="GR60" s="514"/>
      <c r="GS60" s="514"/>
      <c r="GT60" s="514"/>
      <c r="GU60" s="514"/>
      <c r="GV60" s="514"/>
      <c r="GW60" s="514"/>
      <c r="GX60" s="514"/>
      <c r="GY60" s="514"/>
      <c r="GZ60" s="514"/>
      <c r="HA60" s="514"/>
      <c r="HB60" s="514"/>
      <c r="HC60" s="514"/>
      <c r="HD60" s="514"/>
      <c r="HE60" s="514"/>
      <c r="HF60" s="514"/>
      <c r="HG60" s="514"/>
      <c r="HH60" s="514"/>
      <c r="HI60" s="514"/>
      <c r="HJ60" s="514"/>
      <c r="HK60" s="514"/>
      <c r="HL60" s="514"/>
      <c r="HM60" s="514"/>
      <c r="HN60" s="514"/>
      <c r="HO60" s="514"/>
      <c r="HP60" s="514"/>
      <c r="HQ60" s="514"/>
      <c r="HR60" s="514"/>
      <c r="HS60" s="514"/>
      <c r="HT60" s="514"/>
      <c r="HU60" s="514"/>
      <c r="HV60" s="514"/>
      <c r="HW60" s="514"/>
      <c r="HX60" s="514"/>
      <c r="HY60" s="514"/>
      <c r="HZ60" s="514"/>
      <c r="IA60" s="514"/>
      <c r="IB60" s="514"/>
      <c r="IC60" s="514"/>
      <c r="ID60" s="514"/>
      <c r="IE60" s="514"/>
      <c r="IF60" s="514"/>
      <c r="IG60" s="514"/>
      <c r="IH60" s="514"/>
      <c r="II60" s="514"/>
      <c r="IJ60" s="514"/>
      <c r="IK60" s="514"/>
      <c r="IL60" s="514"/>
      <c r="IM60" s="514"/>
      <c r="IN60" s="514"/>
      <c r="IO60" s="514"/>
      <c r="IP60" s="514"/>
      <c r="IQ60" s="514"/>
      <c r="IR60" s="514"/>
      <c r="IS60" s="514"/>
      <c r="IT60" s="514"/>
      <c r="IU60" s="514"/>
      <c r="IV60" s="514"/>
      <c r="IW60" s="514"/>
      <c r="IX60" s="514"/>
      <c r="IY60" s="514"/>
      <c r="IZ60" s="514"/>
      <c r="JA60" s="514"/>
      <c r="JB60" s="514"/>
      <c r="JC60" s="514"/>
      <c r="JD60" s="514"/>
      <c r="JE60" s="514"/>
      <c r="JF60" s="514"/>
      <c r="JG60" s="514"/>
      <c r="JH60" s="514"/>
      <c r="JI60" s="514"/>
      <c r="JJ60" s="514"/>
      <c r="JK60" s="514"/>
      <c r="JL60" s="514"/>
      <c r="JM60" s="514"/>
      <c r="JN60" s="514"/>
      <c r="JO60" s="514"/>
      <c r="JP60" s="514"/>
      <c r="JQ60" s="514"/>
      <c r="JR60" s="514"/>
      <c r="JS60" s="514"/>
      <c r="JT60" s="514"/>
      <c r="JU60" s="514"/>
      <c r="JV60" s="514"/>
      <c r="JW60" s="514"/>
      <c r="JX60" s="514"/>
    </row>
    <row r="61" spans="1:284" s="430" customFormat="1" ht="18" customHeight="1">
      <c r="A61" s="184"/>
      <c r="B61" s="184"/>
      <c r="C61" s="184"/>
      <c r="D61" s="475"/>
      <c r="E61" s="455"/>
      <c r="F61" s="434">
        <f t="shared" si="0"/>
        <v>60</v>
      </c>
      <c r="G61" s="472"/>
      <c r="H61" s="108" t="s">
        <v>875</v>
      </c>
      <c r="I61" s="85">
        <v>1</v>
      </c>
      <c r="J61" s="86"/>
      <c r="K61" s="66" t="s">
        <v>2242</v>
      </c>
      <c r="L61" s="128"/>
      <c r="M61" s="509"/>
      <c r="N61" s="88" t="s">
        <v>2240</v>
      </c>
      <c r="O61" s="85">
        <v>0</v>
      </c>
      <c r="P61" s="184">
        <v>25</v>
      </c>
      <c r="Q61" s="151"/>
      <c r="R61" s="458"/>
      <c r="S61" s="304"/>
      <c r="T61" s="459" t="s">
        <v>2241</v>
      </c>
      <c r="U61" s="514"/>
      <c r="V61" s="514"/>
      <c r="W61" s="514"/>
      <c r="X61" s="514"/>
      <c r="Y61" s="514"/>
      <c r="Z61" s="514"/>
      <c r="AA61" s="514"/>
      <c r="AB61" s="514"/>
      <c r="AC61" s="514"/>
      <c r="AD61" s="514"/>
      <c r="AE61" s="514"/>
      <c r="AF61" s="514"/>
      <c r="AG61" s="514"/>
      <c r="AH61" s="514"/>
      <c r="AI61" s="514"/>
      <c r="AJ61" s="514"/>
      <c r="AK61" s="514"/>
      <c r="AL61" s="514"/>
      <c r="AM61" s="514"/>
      <c r="AN61" s="514"/>
      <c r="AO61" s="514"/>
      <c r="AP61" s="514"/>
      <c r="AQ61" s="514"/>
      <c r="AR61" s="514"/>
      <c r="AS61" s="514"/>
      <c r="AT61" s="514"/>
      <c r="AU61" s="514"/>
      <c r="AV61" s="514"/>
      <c r="AW61" s="514"/>
      <c r="AX61" s="514"/>
      <c r="AY61" s="514"/>
      <c r="AZ61" s="514"/>
      <c r="BA61" s="514"/>
      <c r="BB61" s="514"/>
      <c r="BC61" s="514"/>
      <c r="BD61" s="514"/>
      <c r="BE61" s="514"/>
      <c r="BF61" s="514"/>
      <c r="BG61" s="514"/>
      <c r="BH61" s="514"/>
      <c r="BI61" s="514"/>
      <c r="BJ61" s="514"/>
      <c r="BK61" s="514"/>
      <c r="BL61" s="514"/>
      <c r="BM61" s="514"/>
      <c r="BN61" s="514"/>
      <c r="BO61" s="514"/>
      <c r="BP61" s="514"/>
      <c r="BQ61" s="514"/>
      <c r="BR61" s="514"/>
      <c r="BS61" s="514"/>
      <c r="BT61" s="514"/>
      <c r="BU61" s="514"/>
      <c r="BV61" s="514"/>
      <c r="BW61" s="514"/>
      <c r="BX61" s="514"/>
      <c r="BY61" s="514"/>
      <c r="BZ61" s="514"/>
      <c r="CA61" s="514"/>
      <c r="CB61" s="514"/>
      <c r="CC61" s="514"/>
      <c r="CD61" s="514"/>
      <c r="CE61" s="514"/>
      <c r="CF61" s="514"/>
      <c r="CG61" s="514"/>
      <c r="CH61" s="514"/>
      <c r="CI61" s="514"/>
      <c r="CJ61" s="514"/>
      <c r="CK61" s="514"/>
      <c r="CL61" s="514"/>
      <c r="CM61" s="514"/>
      <c r="CN61" s="514"/>
      <c r="CO61" s="514"/>
      <c r="CP61" s="514"/>
      <c r="CQ61" s="514"/>
      <c r="CR61" s="514"/>
      <c r="CS61" s="514"/>
      <c r="CT61" s="514"/>
      <c r="CU61" s="514"/>
      <c r="CV61" s="514"/>
      <c r="CW61" s="514"/>
      <c r="CX61" s="514"/>
      <c r="CY61" s="514"/>
      <c r="CZ61" s="514"/>
      <c r="DA61" s="514"/>
      <c r="DB61" s="514"/>
      <c r="DC61" s="514"/>
      <c r="DD61" s="514"/>
      <c r="DE61" s="514"/>
      <c r="DF61" s="514"/>
      <c r="DG61" s="514"/>
      <c r="DH61" s="514"/>
      <c r="DI61" s="514"/>
      <c r="DJ61" s="514"/>
      <c r="DK61" s="514"/>
      <c r="DL61" s="514"/>
      <c r="DM61" s="514"/>
      <c r="DN61" s="514"/>
      <c r="DO61" s="514"/>
      <c r="DP61" s="514"/>
      <c r="DQ61" s="514"/>
      <c r="DR61" s="514"/>
      <c r="DS61" s="514"/>
      <c r="DT61" s="514"/>
      <c r="DU61" s="514"/>
      <c r="DV61" s="514"/>
      <c r="DW61" s="514"/>
      <c r="DX61" s="514"/>
      <c r="DY61" s="514"/>
      <c r="DZ61" s="514"/>
      <c r="EA61" s="514"/>
      <c r="EB61" s="514"/>
      <c r="EC61" s="514"/>
      <c r="ED61" s="514"/>
      <c r="EE61" s="514"/>
      <c r="EF61" s="514"/>
      <c r="EG61" s="514"/>
      <c r="EH61" s="514"/>
      <c r="EI61" s="514"/>
      <c r="EJ61" s="514"/>
      <c r="EK61" s="514"/>
      <c r="EL61" s="514"/>
      <c r="EM61" s="514"/>
      <c r="EN61" s="514"/>
      <c r="EO61" s="514"/>
      <c r="EP61" s="514"/>
      <c r="EQ61" s="514"/>
      <c r="ER61" s="514"/>
      <c r="ES61" s="514"/>
      <c r="ET61" s="514"/>
      <c r="EU61" s="514"/>
      <c r="EV61" s="514"/>
      <c r="EW61" s="514"/>
      <c r="EX61" s="514"/>
      <c r="EY61" s="514"/>
      <c r="EZ61" s="514"/>
      <c r="FA61" s="514"/>
      <c r="FB61" s="514"/>
      <c r="FC61" s="514"/>
      <c r="FD61" s="514"/>
      <c r="FE61" s="514"/>
      <c r="FF61" s="514"/>
      <c r="FG61" s="514"/>
      <c r="FH61" s="514"/>
      <c r="FI61" s="514"/>
      <c r="FJ61" s="514"/>
      <c r="FK61" s="514"/>
      <c r="FL61" s="514"/>
      <c r="FM61" s="514"/>
      <c r="FN61" s="514"/>
      <c r="FO61" s="514"/>
      <c r="FP61" s="514"/>
      <c r="FQ61" s="514"/>
      <c r="FR61" s="514"/>
      <c r="FS61" s="514"/>
      <c r="FT61" s="514"/>
      <c r="FU61" s="514"/>
      <c r="FV61" s="514"/>
      <c r="FW61" s="514"/>
      <c r="FX61" s="514"/>
      <c r="FY61" s="514"/>
      <c r="FZ61" s="514"/>
      <c r="GA61" s="514"/>
      <c r="GB61" s="514"/>
      <c r="GC61" s="514"/>
      <c r="GD61" s="514"/>
      <c r="GE61" s="514"/>
      <c r="GF61" s="514"/>
      <c r="GG61" s="514"/>
      <c r="GH61" s="514"/>
      <c r="GI61" s="514"/>
      <c r="GJ61" s="514"/>
      <c r="GK61" s="514"/>
      <c r="GL61" s="514"/>
      <c r="GM61" s="514"/>
      <c r="GN61" s="514"/>
      <c r="GO61" s="514"/>
      <c r="GP61" s="514"/>
      <c r="GQ61" s="514"/>
      <c r="GR61" s="514"/>
      <c r="GS61" s="514"/>
      <c r="GT61" s="514"/>
      <c r="GU61" s="514"/>
      <c r="GV61" s="514"/>
      <c r="GW61" s="514"/>
      <c r="GX61" s="514"/>
      <c r="GY61" s="514"/>
      <c r="GZ61" s="514"/>
      <c r="HA61" s="514"/>
      <c r="HB61" s="514"/>
      <c r="HC61" s="514"/>
      <c r="HD61" s="514"/>
      <c r="HE61" s="514"/>
      <c r="HF61" s="514"/>
      <c r="HG61" s="514"/>
      <c r="HH61" s="514"/>
      <c r="HI61" s="514"/>
      <c r="HJ61" s="514"/>
      <c r="HK61" s="514"/>
      <c r="HL61" s="514"/>
      <c r="HM61" s="514"/>
      <c r="HN61" s="514"/>
      <c r="HO61" s="514"/>
      <c r="HP61" s="514"/>
      <c r="HQ61" s="514"/>
      <c r="HR61" s="514"/>
      <c r="HS61" s="514"/>
      <c r="HT61" s="514"/>
      <c r="HU61" s="514"/>
      <c r="HV61" s="514"/>
      <c r="HW61" s="514"/>
      <c r="HX61" s="514"/>
      <c r="HY61" s="514"/>
      <c r="HZ61" s="514"/>
      <c r="IA61" s="514"/>
      <c r="IB61" s="514"/>
      <c r="IC61" s="514"/>
      <c r="ID61" s="514"/>
      <c r="IE61" s="514"/>
      <c r="IF61" s="514"/>
      <c r="IG61" s="514"/>
      <c r="IH61" s="514"/>
      <c r="II61" s="514"/>
      <c r="IJ61" s="514"/>
      <c r="IK61" s="514"/>
      <c r="IL61" s="514"/>
      <c r="IM61" s="514"/>
      <c r="IN61" s="514"/>
      <c r="IO61" s="514"/>
      <c r="IP61" s="514"/>
      <c r="IQ61" s="514"/>
      <c r="IR61" s="514"/>
      <c r="IS61" s="514"/>
      <c r="IT61" s="514"/>
      <c r="IU61" s="514"/>
      <c r="IV61" s="514"/>
      <c r="IW61" s="514"/>
      <c r="IX61" s="514"/>
      <c r="IY61" s="514"/>
      <c r="IZ61" s="514"/>
      <c r="JA61" s="514"/>
      <c r="JB61" s="514"/>
      <c r="JC61" s="514"/>
      <c r="JD61" s="514"/>
      <c r="JE61" s="514"/>
      <c r="JF61" s="514"/>
      <c r="JG61" s="514"/>
      <c r="JH61" s="514"/>
      <c r="JI61" s="514"/>
      <c r="JJ61" s="514"/>
      <c r="JK61" s="514"/>
      <c r="JL61" s="514"/>
      <c r="JM61" s="514"/>
      <c r="JN61" s="514"/>
      <c r="JO61" s="514"/>
      <c r="JP61" s="514"/>
      <c r="JQ61" s="514"/>
      <c r="JR61" s="514"/>
      <c r="JS61" s="514"/>
      <c r="JT61" s="514"/>
      <c r="JU61" s="514"/>
      <c r="JV61" s="514"/>
      <c r="JW61" s="514"/>
      <c r="JX61" s="514"/>
    </row>
    <row r="62" spans="1:284" s="474" customFormat="1" ht="27" customHeight="1">
      <c r="A62" s="184"/>
      <c r="B62" s="184"/>
      <c r="C62" s="184"/>
      <c r="D62" s="475"/>
      <c r="E62" s="455"/>
      <c r="F62" s="434">
        <f t="shared" si="0"/>
        <v>61</v>
      </c>
      <c r="G62" s="456"/>
      <c r="H62" s="595" t="s">
        <v>865</v>
      </c>
      <c r="I62" s="85">
        <v>1</v>
      </c>
      <c r="J62" s="86"/>
      <c r="K62" s="66" t="s">
        <v>879</v>
      </c>
      <c r="L62" s="88" t="s">
        <v>880</v>
      </c>
      <c r="M62" s="518"/>
      <c r="N62" s="88" t="s">
        <v>2243</v>
      </c>
      <c r="O62" s="85">
        <v>2</v>
      </c>
      <c r="P62" s="184">
        <v>63</v>
      </c>
      <c r="Q62" s="151"/>
      <c r="R62" s="458"/>
      <c r="S62" s="304"/>
      <c r="T62" s="459" t="s">
        <v>2244</v>
      </c>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row>
    <row r="63" spans="1:284" ht="15.9" customHeight="1">
      <c r="A63" s="184"/>
      <c r="B63" s="184"/>
      <c r="C63" s="184"/>
      <c r="D63" s="475"/>
      <c r="E63" s="455"/>
      <c r="F63" s="434">
        <f t="shared" si="0"/>
        <v>62</v>
      </c>
      <c r="G63" s="472"/>
      <c r="H63" s="596" t="s">
        <v>865</v>
      </c>
      <c r="I63" s="130"/>
      <c r="J63" s="131"/>
      <c r="K63" s="132" t="s">
        <v>881</v>
      </c>
      <c r="L63" s="133"/>
      <c r="M63" s="597"/>
      <c r="N63" s="222" t="s">
        <v>2245</v>
      </c>
      <c r="O63" s="184">
        <v>0</v>
      </c>
      <c r="P63" s="184">
        <v>32</v>
      </c>
      <c r="Q63" s="598"/>
      <c r="R63" s="458"/>
      <c r="S63" s="304"/>
      <c r="T63" s="592" t="s">
        <v>2246</v>
      </c>
      <c r="U63"/>
    </row>
    <row r="64" spans="1:284" s="599" customFormat="1" ht="15.9" customHeight="1">
      <c r="A64" s="184"/>
      <c r="B64" s="184"/>
      <c r="C64" s="184"/>
      <c r="D64" s="475"/>
      <c r="E64" s="460"/>
      <c r="F64" s="434">
        <f t="shared" si="0"/>
        <v>63</v>
      </c>
      <c r="G64" s="472"/>
      <c r="H64" s="595" t="s">
        <v>865</v>
      </c>
      <c r="I64" s="85">
        <v>1</v>
      </c>
      <c r="J64" s="86"/>
      <c r="K64" s="66" t="s">
        <v>2247</v>
      </c>
      <c r="L64" s="88" t="s">
        <v>837</v>
      </c>
      <c r="M64" s="518"/>
      <c r="N64" s="88" t="s">
        <v>2245</v>
      </c>
      <c r="O64" s="85">
        <v>0</v>
      </c>
      <c r="P64" s="184">
        <v>32</v>
      </c>
      <c r="Q64" s="151"/>
      <c r="R64" s="458"/>
      <c r="S64" s="304"/>
      <c r="T64" s="459" t="s">
        <v>2246</v>
      </c>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row>
    <row r="65" spans="1:284" s="530" customFormat="1" ht="15.9" customHeight="1">
      <c r="A65" s="184"/>
      <c r="B65" s="184"/>
      <c r="C65" s="184"/>
      <c r="D65" s="475"/>
      <c r="E65" s="460"/>
      <c r="F65" s="434">
        <f t="shared" si="0"/>
        <v>64</v>
      </c>
      <c r="G65" s="472"/>
      <c r="H65" s="595" t="s">
        <v>865</v>
      </c>
      <c r="I65" s="85">
        <v>1</v>
      </c>
      <c r="J65" s="86"/>
      <c r="K65" s="66" t="s">
        <v>882</v>
      </c>
      <c r="L65" s="88" t="s">
        <v>883</v>
      </c>
      <c r="M65" s="518"/>
      <c r="N65" s="88" t="s">
        <v>2245</v>
      </c>
      <c r="O65" s="85">
        <v>0</v>
      </c>
      <c r="P65" s="184">
        <v>32</v>
      </c>
      <c r="Q65" s="151"/>
      <c r="R65" s="458"/>
      <c r="S65" s="304"/>
      <c r="T65" s="459" t="s">
        <v>2246</v>
      </c>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row>
    <row r="66" spans="1:284" ht="15.9" customHeight="1">
      <c r="A66" s="184"/>
      <c r="B66" s="462"/>
      <c r="C66" s="184"/>
      <c r="D66" s="475"/>
      <c r="E66" s="455"/>
      <c r="F66" s="434">
        <f t="shared" si="0"/>
        <v>65</v>
      </c>
      <c r="G66" s="600"/>
      <c r="H66" s="595" t="s">
        <v>865</v>
      </c>
      <c r="I66" s="85">
        <v>1</v>
      </c>
      <c r="J66" s="86"/>
      <c r="K66" s="66" t="s">
        <v>884</v>
      </c>
      <c r="L66" s="128"/>
      <c r="M66" s="509"/>
      <c r="N66" s="88" t="s">
        <v>2245</v>
      </c>
      <c r="O66" s="85">
        <v>0</v>
      </c>
      <c r="P66" s="184">
        <v>32</v>
      </c>
      <c r="Q66" s="151"/>
      <c r="R66" s="458"/>
      <c r="S66" s="304"/>
      <c r="T66" s="459" t="s">
        <v>2246</v>
      </c>
      <c r="U66"/>
    </row>
    <row r="67" spans="1:284" s="430" customFormat="1" ht="15.9" customHeight="1">
      <c r="A67" s="184"/>
      <c r="B67" s="184"/>
      <c r="C67" s="184"/>
      <c r="D67" s="475"/>
      <c r="E67" s="72"/>
      <c r="F67" s="434">
        <f t="shared" si="0"/>
        <v>66</v>
      </c>
      <c r="G67" s="456"/>
      <c r="H67" s="601" t="s">
        <v>865</v>
      </c>
      <c r="I67" s="80">
        <v>1</v>
      </c>
      <c r="J67" s="60"/>
      <c r="K67" s="61" t="s">
        <v>885</v>
      </c>
      <c r="L67" s="81" t="s">
        <v>886</v>
      </c>
      <c r="M67" s="498"/>
      <c r="N67" s="81" t="s">
        <v>2245</v>
      </c>
      <c r="O67" s="80">
        <v>1</v>
      </c>
      <c r="P67" s="184">
        <v>32</v>
      </c>
      <c r="Q67" s="151"/>
      <c r="R67" s="458"/>
      <c r="S67" s="304"/>
      <c r="T67" s="459" t="s">
        <v>2246</v>
      </c>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row>
    <row r="68" spans="1:284" ht="15.9" customHeight="1">
      <c r="A68" s="184"/>
      <c r="B68" s="184"/>
      <c r="C68" s="184"/>
      <c r="D68" s="475"/>
      <c r="E68" s="455"/>
      <c r="F68" s="434">
        <f t="shared" ref="F68:F131" si="1">+F67+1</f>
        <v>67</v>
      </c>
      <c r="G68" s="602"/>
      <c r="H68" s="595" t="s">
        <v>865</v>
      </c>
      <c r="I68" s="85">
        <v>11</v>
      </c>
      <c r="J68" s="86"/>
      <c r="K68" s="66" t="s">
        <v>887</v>
      </c>
      <c r="L68" s="128"/>
      <c r="M68" s="509"/>
      <c r="N68" s="88" t="s">
        <v>2245</v>
      </c>
      <c r="O68" s="85">
        <v>0</v>
      </c>
      <c r="P68" s="184">
        <v>32</v>
      </c>
      <c r="Q68" s="603"/>
      <c r="R68" s="458"/>
      <c r="S68" s="304"/>
      <c r="T68" s="604" t="s">
        <v>2246</v>
      </c>
      <c r="U68"/>
    </row>
    <row r="69" spans="1:284" ht="15.9" customHeight="1">
      <c r="A69" s="184"/>
      <c r="B69" s="184"/>
      <c r="C69" s="184"/>
      <c r="D69" s="475"/>
      <c r="E69" s="455"/>
      <c r="F69" s="434">
        <f t="shared" si="1"/>
        <v>68</v>
      </c>
      <c r="G69" s="456"/>
      <c r="H69" s="595" t="s">
        <v>865</v>
      </c>
      <c r="I69" s="85">
        <v>1</v>
      </c>
      <c r="J69" s="86"/>
      <c r="K69" s="66" t="s">
        <v>888</v>
      </c>
      <c r="L69" s="88" t="s">
        <v>886</v>
      </c>
      <c r="M69" s="518"/>
      <c r="N69" s="88" t="s">
        <v>2245</v>
      </c>
      <c r="O69" s="85">
        <v>1</v>
      </c>
      <c r="P69" s="184">
        <v>32</v>
      </c>
      <c r="Q69" s="151"/>
      <c r="R69" s="458"/>
      <c r="S69" s="304"/>
      <c r="T69" s="459" t="s">
        <v>2246</v>
      </c>
      <c r="U69"/>
    </row>
    <row r="70" spans="1:284" s="430" customFormat="1" ht="15.9" customHeight="1">
      <c r="A70" s="184"/>
      <c r="B70" s="510"/>
      <c r="C70" s="184"/>
      <c r="D70" s="510"/>
      <c r="E70" s="455"/>
      <c r="F70" s="434">
        <f t="shared" si="1"/>
        <v>69</v>
      </c>
      <c r="G70" s="152"/>
      <c r="H70" s="97" t="s">
        <v>889</v>
      </c>
      <c r="I70" s="85">
        <v>1</v>
      </c>
      <c r="J70" s="86"/>
      <c r="K70" s="66" t="s">
        <v>2248</v>
      </c>
      <c r="L70" s="88" t="s">
        <v>908</v>
      </c>
      <c r="M70" s="88" t="s">
        <v>908</v>
      </c>
      <c r="N70" s="88" t="s">
        <v>2249</v>
      </c>
      <c r="O70" s="85">
        <v>1</v>
      </c>
      <c r="P70" s="184">
        <v>17</v>
      </c>
      <c r="Q70" s="151">
        <v>2019</v>
      </c>
      <c r="R70" s="458"/>
      <c r="S70" s="452"/>
      <c r="T70" s="604" t="s">
        <v>2250</v>
      </c>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row>
    <row r="71" spans="1:284" s="430" customFormat="1" ht="15.9" customHeight="1">
      <c r="A71" s="184"/>
      <c r="B71" s="184"/>
      <c r="C71" s="184"/>
      <c r="D71" s="475"/>
      <c r="E71" s="460"/>
      <c r="F71" s="434">
        <f t="shared" si="1"/>
        <v>70</v>
      </c>
      <c r="G71" s="605"/>
      <c r="H71" s="135" t="s">
        <v>889</v>
      </c>
      <c r="I71" s="124"/>
      <c r="J71" s="125"/>
      <c r="K71" s="126" t="s">
        <v>890</v>
      </c>
      <c r="L71" s="136"/>
      <c r="M71" s="606"/>
      <c r="N71" s="127" t="s">
        <v>2251</v>
      </c>
      <c r="O71" s="184">
        <v>0</v>
      </c>
      <c r="P71" s="184">
        <v>57</v>
      </c>
      <c r="Q71" s="151"/>
      <c r="R71" s="458"/>
      <c r="S71" s="304"/>
      <c r="T71" s="592" t="s">
        <v>2252</v>
      </c>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row>
    <row r="72" spans="1:284" ht="15.9" customHeight="1">
      <c r="A72" s="184"/>
      <c r="B72" s="184"/>
      <c r="C72" s="184"/>
      <c r="D72" s="475"/>
      <c r="E72" s="455"/>
      <c r="F72" s="434">
        <f t="shared" si="1"/>
        <v>71</v>
      </c>
      <c r="G72" s="472"/>
      <c r="H72" s="97" t="s">
        <v>889</v>
      </c>
      <c r="I72" s="85">
        <v>1</v>
      </c>
      <c r="J72" s="86"/>
      <c r="K72" s="66" t="s">
        <v>891</v>
      </c>
      <c r="L72" s="88" t="s">
        <v>837</v>
      </c>
      <c r="M72" s="518"/>
      <c r="N72" s="88" t="s">
        <v>2251</v>
      </c>
      <c r="O72" s="85">
        <v>0</v>
      </c>
      <c r="P72" s="184">
        <v>57</v>
      </c>
      <c r="Q72" s="151"/>
      <c r="R72" s="458"/>
      <c r="S72" s="304"/>
      <c r="T72" s="459" t="s">
        <v>2252</v>
      </c>
      <c r="U72"/>
    </row>
    <row r="73" spans="1:284" ht="15.9" customHeight="1">
      <c r="A73" s="184"/>
      <c r="B73" s="184"/>
      <c r="C73" s="184"/>
      <c r="D73" s="475"/>
      <c r="E73" s="455"/>
      <c r="F73" s="434">
        <f t="shared" si="1"/>
        <v>72</v>
      </c>
      <c r="G73" s="456"/>
      <c r="H73" s="97" t="s">
        <v>889</v>
      </c>
      <c r="I73" s="85">
        <v>1</v>
      </c>
      <c r="J73" s="86"/>
      <c r="K73" s="66" t="s">
        <v>892</v>
      </c>
      <c r="L73" s="88" t="s">
        <v>837</v>
      </c>
      <c r="M73" s="518"/>
      <c r="N73" s="88" t="s">
        <v>2251</v>
      </c>
      <c r="O73" s="85">
        <v>0</v>
      </c>
      <c r="P73" s="184">
        <v>57</v>
      </c>
      <c r="Q73" s="151"/>
      <c r="R73" s="458"/>
      <c r="S73" s="304"/>
      <c r="T73" s="459" t="s">
        <v>2252</v>
      </c>
      <c r="U73"/>
    </row>
    <row r="74" spans="1:284" ht="15.9" customHeight="1">
      <c r="A74" s="184"/>
      <c r="B74" s="184"/>
      <c r="C74" s="184"/>
      <c r="D74" s="475"/>
      <c r="E74" s="455"/>
      <c r="F74" s="434">
        <f t="shared" si="1"/>
        <v>73</v>
      </c>
      <c r="G74" s="472"/>
      <c r="H74" s="97" t="s">
        <v>889</v>
      </c>
      <c r="I74" s="85">
        <v>1</v>
      </c>
      <c r="J74" s="86"/>
      <c r="K74" s="66" t="s">
        <v>893</v>
      </c>
      <c r="L74" s="88" t="s">
        <v>837</v>
      </c>
      <c r="M74" s="518"/>
      <c r="N74" s="88" t="s">
        <v>2251</v>
      </c>
      <c r="O74" s="85">
        <v>0</v>
      </c>
      <c r="P74" s="184">
        <v>57</v>
      </c>
      <c r="Q74" s="151"/>
      <c r="R74" s="458"/>
      <c r="S74" s="304"/>
      <c r="T74" s="459" t="s">
        <v>2252</v>
      </c>
      <c r="U74"/>
    </row>
    <row r="75" spans="1:284" s="536" customFormat="1" ht="15.9" customHeight="1">
      <c r="A75" s="184"/>
      <c r="B75" s="184"/>
      <c r="C75" s="184"/>
      <c r="D75" s="475"/>
      <c r="E75" s="455"/>
      <c r="F75" s="434">
        <f t="shared" si="1"/>
        <v>74</v>
      </c>
      <c r="G75" s="456"/>
      <c r="H75" s="97" t="s">
        <v>889</v>
      </c>
      <c r="I75" s="85">
        <v>1</v>
      </c>
      <c r="J75" s="86"/>
      <c r="K75" s="66" t="s">
        <v>894</v>
      </c>
      <c r="L75" s="88" t="s">
        <v>837</v>
      </c>
      <c r="M75" s="518"/>
      <c r="N75" s="88" t="s">
        <v>2251</v>
      </c>
      <c r="O75" s="85">
        <v>1</v>
      </c>
      <c r="P75" s="184">
        <v>57</v>
      </c>
      <c r="Q75" s="151"/>
      <c r="R75" s="458"/>
      <c r="S75" s="304"/>
      <c r="T75" s="459" t="s">
        <v>2252</v>
      </c>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row>
    <row r="76" spans="1:284" ht="15.9" customHeight="1">
      <c r="A76" s="184"/>
      <c r="B76" s="184"/>
      <c r="C76" s="184"/>
      <c r="D76" s="475"/>
      <c r="E76" s="460"/>
      <c r="F76" s="434">
        <f t="shared" si="1"/>
        <v>75</v>
      </c>
      <c r="G76" s="607"/>
      <c r="H76" s="97" t="s">
        <v>889</v>
      </c>
      <c r="I76" s="85">
        <v>1</v>
      </c>
      <c r="J76" s="86"/>
      <c r="K76" s="66" t="s">
        <v>895</v>
      </c>
      <c r="L76" s="88" t="s">
        <v>837</v>
      </c>
      <c r="M76" s="518"/>
      <c r="N76" s="88" t="s">
        <v>2251</v>
      </c>
      <c r="O76" s="85">
        <v>0</v>
      </c>
      <c r="P76" s="184">
        <v>57</v>
      </c>
      <c r="Q76" s="151"/>
      <c r="R76" s="458"/>
      <c r="S76" s="304"/>
      <c r="T76" s="459" t="s">
        <v>2252</v>
      </c>
      <c r="U76"/>
    </row>
    <row r="77" spans="1:284" s="540" customFormat="1" ht="15.9" customHeight="1">
      <c r="A77" s="184"/>
      <c r="B77" s="184"/>
      <c r="C77" s="184"/>
      <c r="D77" s="475"/>
      <c r="E77" s="460"/>
      <c r="F77" s="434">
        <f t="shared" si="1"/>
        <v>76</v>
      </c>
      <c r="G77" s="472"/>
      <c r="H77" s="84" t="s">
        <v>738</v>
      </c>
      <c r="I77" s="85">
        <v>1</v>
      </c>
      <c r="J77" s="86"/>
      <c r="K77" s="66" t="s">
        <v>897</v>
      </c>
      <c r="L77" s="139" t="s">
        <v>898</v>
      </c>
      <c r="M77" s="174" t="s">
        <v>2253</v>
      </c>
      <c r="N77" s="88" t="s">
        <v>2254</v>
      </c>
      <c r="O77" s="85">
        <v>1</v>
      </c>
      <c r="P77" s="184">
        <v>19</v>
      </c>
      <c r="Q77" s="151"/>
      <c r="R77" s="458"/>
      <c r="S77" s="304"/>
      <c r="T77" s="459" t="s">
        <v>2255</v>
      </c>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row>
    <row r="78" spans="1:284" ht="16.2">
      <c r="A78" s="184"/>
      <c r="B78" s="184"/>
      <c r="C78" s="184"/>
      <c r="D78" s="475"/>
      <c r="E78" s="460"/>
      <c r="F78" s="434">
        <f t="shared" si="1"/>
        <v>77</v>
      </c>
      <c r="G78" s="472"/>
      <c r="H78" s="123" t="s">
        <v>875</v>
      </c>
      <c r="I78" s="142">
        <v>1</v>
      </c>
      <c r="J78" s="143"/>
      <c r="K78" s="126" t="s">
        <v>899</v>
      </c>
      <c r="L78" s="144" t="s">
        <v>837</v>
      </c>
      <c r="M78" s="608"/>
      <c r="N78" s="232" t="s">
        <v>2256</v>
      </c>
      <c r="O78" s="184">
        <v>0</v>
      </c>
      <c r="P78" s="184">
        <v>57</v>
      </c>
      <c r="Q78" s="172"/>
      <c r="R78" s="458"/>
      <c r="S78" s="304"/>
      <c r="T78" s="592" t="s">
        <v>2257</v>
      </c>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514"/>
      <c r="AW78" s="514"/>
      <c r="AX78" s="514"/>
      <c r="AY78" s="514"/>
      <c r="AZ78" s="514"/>
      <c r="BA78" s="514"/>
      <c r="BB78" s="514"/>
      <c r="BC78" s="514"/>
      <c r="BD78" s="514"/>
      <c r="BE78" s="514"/>
      <c r="BF78" s="514"/>
      <c r="BG78" s="514"/>
      <c r="BH78" s="514"/>
      <c r="BI78" s="514"/>
      <c r="BJ78" s="514"/>
      <c r="BK78" s="514"/>
      <c r="BL78" s="514"/>
      <c r="BM78" s="514"/>
      <c r="BN78" s="514"/>
      <c r="BO78" s="514"/>
      <c r="BP78" s="514"/>
      <c r="BQ78" s="514"/>
      <c r="BR78" s="514"/>
      <c r="BS78" s="514"/>
      <c r="BT78" s="514"/>
      <c r="BU78" s="514"/>
      <c r="BV78" s="514"/>
      <c r="BW78" s="514"/>
      <c r="BX78" s="514"/>
      <c r="BY78" s="514"/>
      <c r="BZ78" s="514"/>
      <c r="CA78" s="514"/>
      <c r="CB78" s="514"/>
      <c r="CC78" s="514"/>
      <c r="CD78" s="514"/>
      <c r="CE78" s="514"/>
      <c r="CF78" s="514"/>
      <c r="CG78" s="514"/>
      <c r="CH78" s="514"/>
      <c r="CI78" s="514"/>
      <c r="CJ78" s="514"/>
      <c r="CK78" s="514"/>
      <c r="CL78" s="514"/>
      <c r="CM78" s="514"/>
      <c r="CN78" s="514"/>
      <c r="CO78" s="514"/>
      <c r="CP78" s="514"/>
      <c r="CQ78" s="514"/>
      <c r="CR78" s="514"/>
      <c r="CS78" s="514"/>
      <c r="CT78" s="514"/>
      <c r="CU78" s="514"/>
      <c r="CV78" s="514"/>
      <c r="CW78" s="514"/>
      <c r="CX78" s="514"/>
      <c r="CY78" s="514"/>
      <c r="CZ78" s="514"/>
      <c r="DA78" s="514"/>
      <c r="DB78" s="514"/>
      <c r="DC78" s="514"/>
      <c r="DD78" s="514"/>
      <c r="DE78" s="514"/>
      <c r="DF78" s="514"/>
      <c r="DG78" s="514"/>
      <c r="DH78" s="514"/>
      <c r="DI78" s="514"/>
      <c r="DJ78" s="514"/>
      <c r="DK78" s="514"/>
      <c r="DL78" s="514"/>
      <c r="DM78" s="514"/>
      <c r="DN78" s="514"/>
      <c r="DO78" s="514"/>
      <c r="DP78" s="514"/>
      <c r="DQ78" s="514"/>
      <c r="DR78" s="514"/>
      <c r="DS78" s="514"/>
      <c r="DT78" s="514"/>
      <c r="DU78" s="514"/>
      <c r="DV78" s="514"/>
      <c r="DW78" s="514"/>
      <c r="DX78" s="514"/>
      <c r="DY78" s="514"/>
      <c r="DZ78" s="514"/>
      <c r="EA78" s="514"/>
      <c r="EB78" s="514"/>
      <c r="EC78" s="514"/>
      <c r="ED78" s="514"/>
      <c r="EE78" s="514"/>
      <c r="EF78" s="514"/>
      <c r="EG78" s="514"/>
      <c r="EH78" s="514"/>
      <c r="EI78" s="514"/>
      <c r="EJ78" s="514"/>
      <c r="EK78" s="514"/>
      <c r="EL78" s="514"/>
      <c r="EM78" s="514"/>
      <c r="EN78" s="514"/>
      <c r="EO78" s="514"/>
      <c r="EP78" s="514"/>
      <c r="EQ78" s="514"/>
      <c r="ER78" s="514"/>
      <c r="ES78" s="514"/>
      <c r="ET78" s="514"/>
      <c r="EU78" s="514"/>
      <c r="EV78" s="514"/>
      <c r="EW78" s="514"/>
      <c r="EX78" s="514"/>
      <c r="EY78" s="514"/>
      <c r="EZ78" s="514"/>
      <c r="FA78" s="514"/>
      <c r="FB78" s="514"/>
      <c r="FC78" s="514"/>
      <c r="FD78" s="514"/>
      <c r="FE78" s="514"/>
      <c r="FF78" s="514"/>
      <c r="FG78" s="514"/>
      <c r="FH78" s="514"/>
      <c r="FI78" s="514"/>
      <c r="FJ78" s="514"/>
      <c r="FK78" s="514"/>
      <c r="FL78" s="514"/>
      <c r="FM78" s="514"/>
      <c r="FN78" s="514"/>
      <c r="FO78" s="514"/>
      <c r="FP78" s="514"/>
      <c r="FQ78" s="514"/>
      <c r="FR78" s="514"/>
      <c r="FS78" s="514"/>
      <c r="FT78" s="514"/>
      <c r="FU78" s="514"/>
      <c r="FV78" s="514"/>
      <c r="FW78" s="514"/>
      <c r="FX78" s="514"/>
      <c r="FY78" s="514"/>
      <c r="FZ78" s="514"/>
      <c r="GA78" s="514"/>
      <c r="GB78" s="514"/>
      <c r="GC78" s="514"/>
      <c r="GD78" s="514"/>
      <c r="GE78" s="514"/>
      <c r="GF78" s="514"/>
      <c r="GG78" s="514"/>
      <c r="GH78" s="514"/>
      <c r="GI78" s="514"/>
      <c r="GJ78" s="514"/>
      <c r="GK78" s="514"/>
      <c r="GL78" s="514"/>
      <c r="GM78" s="514"/>
      <c r="GN78" s="514"/>
      <c r="GO78" s="514"/>
      <c r="GP78" s="514"/>
      <c r="GQ78" s="514"/>
      <c r="GR78" s="514"/>
      <c r="GS78" s="514"/>
      <c r="GT78" s="514"/>
      <c r="GU78" s="514"/>
      <c r="GV78" s="514"/>
      <c r="GW78" s="514"/>
      <c r="GX78" s="514"/>
      <c r="GY78" s="514"/>
      <c r="GZ78" s="514"/>
      <c r="HA78" s="514"/>
      <c r="HB78" s="514"/>
      <c r="HC78" s="514"/>
      <c r="HD78" s="514"/>
      <c r="HE78" s="514"/>
      <c r="HF78" s="514"/>
      <c r="HG78" s="514"/>
      <c r="HH78" s="514"/>
      <c r="HI78" s="514"/>
      <c r="HJ78" s="514"/>
      <c r="HK78" s="514"/>
      <c r="HL78" s="514"/>
      <c r="HM78" s="514"/>
      <c r="HN78" s="514"/>
      <c r="HO78" s="514"/>
      <c r="HP78" s="514"/>
      <c r="HQ78" s="514"/>
      <c r="HR78" s="514"/>
      <c r="HS78" s="514"/>
      <c r="HT78" s="514"/>
      <c r="HU78" s="514"/>
      <c r="HV78" s="514"/>
      <c r="HW78" s="514"/>
      <c r="HX78" s="514"/>
      <c r="HY78" s="514"/>
      <c r="HZ78" s="514"/>
      <c r="IA78" s="514"/>
      <c r="IB78" s="514"/>
      <c r="IC78" s="514"/>
      <c r="ID78" s="514"/>
      <c r="IE78" s="514"/>
      <c r="IF78" s="514"/>
      <c r="IG78" s="514"/>
      <c r="IH78" s="514"/>
      <c r="II78" s="514"/>
      <c r="IJ78" s="514"/>
      <c r="IK78" s="514"/>
      <c r="IL78" s="514"/>
      <c r="IM78" s="514"/>
      <c r="IN78" s="514"/>
      <c r="IO78" s="514"/>
      <c r="IP78" s="514"/>
      <c r="IQ78" s="514"/>
      <c r="IR78" s="514"/>
      <c r="IS78" s="514"/>
      <c r="IT78" s="514"/>
      <c r="IU78" s="514"/>
      <c r="IV78" s="514"/>
      <c r="IW78" s="514"/>
      <c r="IX78" s="514"/>
      <c r="IY78" s="514"/>
      <c r="IZ78" s="514"/>
      <c r="JA78" s="514"/>
      <c r="JB78" s="514"/>
      <c r="JC78" s="514"/>
      <c r="JD78" s="514"/>
      <c r="JE78" s="514"/>
      <c r="JF78" s="514"/>
      <c r="JG78" s="514"/>
      <c r="JH78" s="514"/>
      <c r="JI78" s="514"/>
      <c r="JJ78" s="514"/>
      <c r="JK78" s="514"/>
      <c r="JL78" s="514"/>
      <c r="JM78" s="514"/>
      <c r="JN78" s="514"/>
      <c r="JO78" s="514"/>
      <c r="JP78" s="514"/>
      <c r="JQ78" s="514"/>
      <c r="JR78" s="514"/>
      <c r="JS78" s="514"/>
      <c r="JT78" s="514"/>
      <c r="JU78" s="514"/>
      <c r="JV78" s="514"/>
      <c r="JW78" s="514"/>
      <c r="JX78" s="514"/>
    </row>
    <row r="79" spans="1:284" s="474" customFormat="1" ht="15.9" customHeight="1">
      <c r="A79" s="184"/>
      <c r="B79" s="462"/>
      <c r="C79" s="184"/>
      <c r="D79" s="475"/>
      <c r="E79" s="460"/>
      <c r="F79" s="434">
        <f t="shared" si="1"/>
        <v>78</v>
      </c>
      <c r="G79" s="472"/>
      <c r="H79" s="108" t="s">
        <v>875</v>
      </c>
      <c r="I79" s="85">
        <v>1</v>
      </c>
      <c r="J79" s="86"/>
      <c r="K79" s="66" t="s">
        <v>900</v>
      </c>
      <c r="L79" s="62" t="s">
        <v>837</v>
      </c>
      <c r="M79" s="518"/>
      <c r="N79" s="88" t="s">
        <v>2258</v>
      </c>
      <c r="O79" s="85">
        <v>1</v>
      </c>
      <c r="P79" s="184">
        <v>57</v>
      </c>
      <c r="Q79" s="172"/>
      <c r="R79" s="458"/>
      <c r="S79" s="609"/>
      <c r="T79" s="459" t="s">
        <v>2257</v>
      </c>
      <c r="U79" s="514"/>
      <c r="V79" s="514"/>
      <c r="W79" s="514"/>
      <c r="X79" s="514"/>
      <c r="Y79" s="514"/>
      <c r="Z79" s="514"/>
      <c r="AA79" s="514"/>
      <c r="AB79" s="514"/>
      <c r="AC79" s="514"/>
      <c r="AD79" s="514"/>
      <c r="AE79" s="514"/>
      <c r="AF79" s="514"/>
      <c r="AG79" s="514"/>
      <c r="AH79" s="514"/>
      <c r="AI79" s="514"/>
      <c r="AJ79" s="514"/>
      <c r="AK79" s="514"/>
      <c r="AL79" s="514"/>
      <c r="AM79" s="514"/>
      <c r="AN79" s="514"/>
      <c r="AO79" s="514"/>
      <c r="AP79" s="514"/>
      <c r="AQ79" s="514"/>
      <c r="AR79" s="514"/>
      <c r="AS79" s="514"/>
      <c r="AT79" s="514"/>
      <c r="AU79" s="514"/>
      <c r="AV79" s="514"/>
      <c r="AW79" s="514"/>
      <c r="AX79" s="514"/>
      <c r="AY79" s="514"/>
      <c r="AZ79" s="514"/>
      <c r="BA79" s="514"/>
      <c r="BB79" s="514"/>
      <c r="BC79" s="514"/>
      <c r="BD79" s="514"/>
      <c r="BE79" s="514"/>
      <c r="BF79" s="514"/>
      <c r="BG79" s="514"/>
      <c r="BH79" s="514"/>
      <c r="BI79" s="514"/>
      <c r="BJ79" s="514"/>
      <c r="BK79" s="514"/>
      <c r="BL79" s="514"/>
      <c r="BM79" s="514"/>
      <c r="BN79" s="514"/>
      <c r="BO79" s="514"/>
      <c r="BP79" s="514"/>
      <c r="BQ79" s="514"/>
      <c r="BR79" s="514"/>
      <c r="BS79" s="514"/>
      <c r="BT79" s="514"/>
      <c r="BU79" s="514"/>
      <c r="BV79" s="514"/>
      <c r="BW79" s="514"/>
      <c r="BX79" s="514"/>
      <c r="BY79" s="514"/>
      <c r="BZ79" s="514"/>
      <c r="CA79" s="514"/>
      <c r="CB79" s="514"/>
      <c r="CC79" s="514"/>
      <c r="CD79" s="514"/>
      <c r="CE79" s="514"/>
      <c r="CF79" s="514"/>
      <c r="CG79" s="514"/>
      <c r="CH79" s="514"/>
      <c r="CI79" s="514"/>
      <c r="CJ79" s="514"/>
      <c r="CK79" s="514"/>
      <c r="CL79" s="514"/>
      <c r="CM79" s="514"/>
      <c r="CN79" s="514"/>
      <c r="CO79" s="514"/>
      <c r="CP79" s="514"/>
      <c r="CQ79" s="514"/>
      <c r="CR79" s="514"/>
      <c r="CS79" s="514"/>
      <c r="CT79" s="514"/>
      <c r="CU79" s="514"/>
      <c r="CV79" s="514"/>
      <c r="CW79" s="514"/>
      <c r="CX79" s="514"/>
      <c r="CY79" s="514"/>
      <c r="CZ79" s="514"/>
      <c r="DA79" s="514"/>
      <c r="DB79" s="514"/>
      <c r="DC79" s="514"/>
      <c r="DD79" s="514"/>
      <c r="DE79" s="514"/>
      <c r="DF79" s="514"/>
      <c r="DG79" s="514"/>
      <c r="DH79" s="514"/>
      <c r="DI79" s="514"/>
      <c r="DJ79" s="514"/>
      <c r="DK79" s="514"/>
      <c r="DL79" s="514"/>
      <c r="DM79" s="514"/>
      <c r="DN79" s="514"/>
      <c r="DO79" s="514"/>
      <c r="DP79" s="514"/>
      <c r="DQ79" s="514"/>
      <c r="DR79" s="514"/>
      <c r="DS79" s="514"/>
      <c r="DT79" s="514"/>
      <c r="DU79" s="514"/>
      <c r="DV79" s="514"/>
      <c r="DW79" s="514"/>
      <c r="DX79" s="514"/>
      <c r="DY79" s="514"/>
      <c r="DZ79" s="514"/>
      <c r="EA79" s="514"/>
      <c r="EB79" s="514"/>
      <c r="EC79" s="514"/>
      <c r="ED79" s="514"/>
      <c r="EE79" s="514"/>
      <c r="EF79" s="514"/>
      <c r="EG79" s="514"/>
      <c r="EH79" s="514"/>
      <c r="EI79" s="514"/>
      <c r="EJ79" s="514"/>
      <c r="EK79" s="514"/>
      <c r="EL79" s="514"/>
      <c r="EM79" s="514"/>
      <c r="EN79" s="514"/>
      <c r="EO79" s="514"/>
      <c r="EP79" s="514"/>
      <c r="EQ79" s="514"/>
      <c r="ER79" s="514"/>
      <c r="ES79" s="514"/>
      <c r="ET79" s="514"/>
      <c r="EU79" s="514"/>
      <c r="EV79" s="514"/>
      <c r="EW79" s="514"/>
      <c r="EX79" s="514"/>
      <c r="EY79" s="514"/>
      <c r="EZ79" s="514"/>
      <c r="FA79" s="514"/>
      <c r="FB79" s="514"/>
      <c r="FC79" s="514"/>
      <c r="FD79" s="514"/>
      <c r="FE79" s="514"/>
      <c r="FF79" s="514"/>
      <c r="FG79" s="514"/>
      <c r="FH79" s="514"/>
      <c r="FI79" s="514"/>
      <c r="FJ79" s="514"/>
      <c r="FK79" s="514"/>
      <c r="FL79" s="514"/>
      <c r="FM79" s="514"/>
      <c r="FN79" s="514"/>
      <c r="FO79" s="514"/>
      <c r="FP79" s="514"/>
      <c r="FQ79" s="514"/>
      <c r="FR79" s="514"/>
      <c r="FS79" s="514"/>
      <c r="FT79" s="514"/>
      <c r="FU79" s="514"/>
      <c r="FV79" s="514"/>
      <c r="FW79" s="514"/>
      <c r="FX79" s="514"/>
      <c r="FY79" s="514"/>
      <c r="FZ79" s="514"/>
      <c r="GA79" s="514"/>
      <c r="GB79" s="514"/>
      <c r="GC79" s="514"/>
      <c r="GD79" s="514"/>
      <c r="GE79" s="514"/>
      <c r="GF79" s="514"/>
      <c r="GG79" s="514"/>
      <c r="GH79" s="514"/>
      <c r="GI79" s="514"/>
      <c r="GJ79" s="514"/>
      <c r="GK79" s="514"/>
      <c r="GL79" s="514"/>
      <c r="GM79" s="514"/>
      <c r="GN79" s="514"/>
      <c r="GO79" s="514"/>
      <c r="GP79" s="514"/>
      <c r="GQ79" s="514"/>
      <c r="GR79" s="514"/>
      <c r="GS79" s="514"/>
      <c r="GT79" s="514"/>
      <c r="GU79" s="514"/>
      <c r="GV79" s="514"/>
      <c r="GW79" s="514"/>
      <c r="GX79" s="514"/>
      <c r="GY79" s="514"/>
      <c r="GZ79" s="514"/>
      <c r="HA79" s="514"/>
      <c r="HB79" s="514"/>
      <c r="HC79" s="514"/>
      <c r="HD79" s="514"/>
      <c r="HE79" s="514"/>
      <c r="HF79" s="514"/>
      <c r="HG79" s="514"/>
      <c r="HH79" s="514"/>
      <c r="HI79" s="514"/>
      <c r="HJ79" s="514"/>
      <c r="HK79" s="514"/>
      <c r="HL79" s="514"/>
      <c r="HM79" s="514"/>
      <c r="HN79" s="514"/>
      <c r="HO79" s="514"/>
      <c r="HP79" s="514"/>
      <c r="HQ79" s="514"/>
      <c r="HR79" s="514"/>
      <c r="HS79" s="514"/>
      <c r="HT79" s="514"/>
      <c r="HU79" s="514"/>
      <c r="HV79" s="514"/>
      <c r="HW79" s="514"/>
      <c r="HX79" s="514"/>
      <c r="HY79" s="514"/>
      <c r="HZ79" s="514"/>
      <c r="IA79" s="514"/>
      <c r="IB79" s="514"/>
      <c r="IC79" s="514"/>
      <c r="ID79" s="514"/>
      <c r="IE79" s="514"/>
      <c r="IF79" s="514"/>
      <c r="IG79" s="514"/>
      <c r="IH79" s="514"/>
      <c r="II79" s="514"/>
      <c r="IJ79" s="514"/>
      <c r="IK79" s="514"/>
      <c r="IL79" s="514"/>
      <c r="IM79" s="514"/>
      <c r="IN79" s="514"/>
      <c r="IO79" s="514"/>
      <c r="IP79" s="514"/>
      <c r="IQ79" s="514"/>
      <c r="IR79" s="514"/>
      <c r="IS79" s="514"/>
      <c r="IT79" s="514"/>
      <c r="IU79" s="514"/>
      <c r="IV79" s="514"/>
      <c r="IW79" s="514"/>
      <c r="IX79" s="514"/>
      <c r="IY79" s="514"/>
      <c r="IZ79" s="514"/>
      <c r="JA79" s="514"/>
      <c r="JB79" s="514"/>
      <c r="JC79" s="514"/>
      <c r="JD79" s="514"/>
      <c r="JE79" s="514"/>
      <c r="JF79" s="514"/>
      <c r="JG79" s="514"/>
      <c r="JH79" s="514"/>
      <c r="JI79" s="514"/>
      <c r="JJ79" s="514"/>
      <c r="JK79" s="514"/>
      <c r="JL79" s="514"/>
      <c r="JM79" s="514"/>
      <c r="JN79" s="514"/>
      <c r="JO79" s="514"/>
      <c r="JP79" s="514"/>
      <c r="JQ79" s="514"/>
      <c r="JR79" s="514"/>
      <c r="JS79" s="514"/>
      <c r="JT79" s="514"/>
      <c r="JU79" s="514"/>
      <c r="JV79" s="514"/>
      <c r="JW79" s="514"/>
      <c r="JX79" s="514"/>
    </row>
    <row r="80" spans="1:284" s="610" customFormat="1" ht="15.9" customHeight="1">
      <c r="A80" s="184"/>
      <c r="B80" s="184"/>
      <c r="C80" s="184"/>
      <c r="D80" s="475"/>
      <c r="E80" s="460"/>
      <c r="F80" s="434">
        <f t="shared" si="1"/>
        <v>79</v>
      </c>
      <c r="G80" s="472"/>
      <c r="H80" s="84" t="s">
        <v>870</v>
      </c>
      <c r="I80" s="85">
        <v>1</v>
      </c>
      <c r="J80" s="86"/>
      <c r="K80" s="66" t="s">
        <v>901</v>
      </c>
      <c r="L80" s="88" t="s">
        <v>902</v>
      </c>
      <c r="M80" s="518" t="s">
        <v>2259</v>
      </c>
      <c r="N80" s="88" t="s">
        <v>2260</v>
      </c>
      <c r="O80" s="85">
        <v>1</v>
      </c>
      <c r="P80" s="184">
        <v>33</v>
      </c>
      <c r="Q80" s="151"/>
      <c r="R80" s="458"/>
      <c r="S80" s="304"/>
      <c r="T80" s="459" t="s">
        <v>2261</v>
      </c>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row>
    <row r="81" spans="1:284" ht="15" customHeight="1">
      <c r="A81" s="184"/>
      <c r="B81" s="184"/>
      <c r="C81" s="184"/>
      <c r="D81" s="475"/>
      <c r="E81" s="455"/>
      <c r="F81" s="434">
        <f t="shared" si="1"/>
        <v>80</v>
      </c>
      <c r="G81" s="152"/>
      <c r="H81" s="84" t="s">
        <v>870</v>
      </c>
      <c r="I81" s="85">
        <v>1</v>
      </c>
      <c r="J81" s="86"/>
      <c r="K81" s="66" t="s">
        <v>901</v>
      </c>
      <c r="L81" s="88" t="s">
        <v>902</v>
      </c>
      <c r="M81" s="518" t="s">
        <v>2262</v>
      </c>
      <c r="N81" s="88" t="s">
        <v>2263</v>
      </c>
      <c r="O81" s="85">
        <v>1</v>
      </c>
      <c r="P81" s="184">
        <v>34</v>
      </c>
      <c r="Q81" s="603"/>
      <c r="R81" s="458"/>
      <c r="S81" s="304"/>
      <c r="T81" s="604" t="s">
        <v>2261</v>
      </c>
      <c r="U81"/>
    </row>
    <row r="82" spans="1:284" ht="22.5" customHeight="1">
      <c r="A82" s="184"/>
      <c r="B82" s="462"/>
      <c r="C82" s="184"/>
      <c r="D82" s="475"/>
      <c r="E82" s="476"/>
      <c r="F82" s="434">
        <f t="shared" si="1"/>
        <v>81</v>
      </c>
      <c r="G82" s="152"/>
      <c r="H82" s="84" t="s">
        <v>840</v>
      </c>
      <c r="I82" s="86">
        <v>1</v>
      </c>
      <c r="J82" s="86"/>
      <c r="K82" s="146" t="s">
        <v>903</v>
      </c>
      <c r="L82" s="147" t="s">
        <v>904</v>
      </c>
      <c r="M82" s="92" t="s">
        <v>2264</v>
      </c>
      <c r="N82" s="87" t="s">
        <v>2265</v>
      </c>
      <c r="O82" s="85">
        <v>0</v>
      </c>
      <c r="P82" s="184">
        <v>5</v>
      </c>
      <c r="Q82" s="611"/>
      <c r="R82" s="479"/>
      <c r="S82"/>
      <c r="T82" s="612" t="s">
        <v>2266</v>
      </c>
      <c r="U82"/>
    </row>
    <row r="83" spans="1:284" s="616" customFormat="1" ht="18.75" customHeight="1">
      <c r="A83" s="184"/>
      <c r="B83" s="462"/>
      <c r="C83" s="184"/>
      <c r="D83" s="475"/>
      <c r="E83" s="613"/>
      <c r="F83" s="434">
        <f t="shared" si="1"/>
        <v>82</v>
      </c>
      <c r="G83" s="472"/>
      <c r="H83" s="49" t="s">
        <v>840</v>
      </c>
      <c r="I83" s="152">
        <v>1</v>
      </c>
      <c r="J83" s="152"/>
      <c r="K83" s="614" t="s">
        <v>2267</v>
      </c>
      <c r="L83" s="122" t="s">
        <v>2268</v>
      </c>
      <c r="M83" s="46" t="s">
        <v>2264</v>
      </c>
      <c r="N83" s="48" t="s">
        <v>2269</v>
      </c>
      <c r="O83" s="184">
        <v>0</v>
      </c>
      <c r="P83" s="184">
        <v>5</v>
      </c>
      <c r="Q83" s="615"/>
      <c r="R83" s="479" t="s">
        <v>2270</v>
      </c>
      <c r="S83"/>
      <c r="T83" s="453" t="s">
        <v>2271</v>
      </c>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row>
    <row r="84" spans="1:284" s="530" customFormat="1" ht="33" customHeight="1">
      <c r="A84" s="184"/>
      <c r="B84" s="184"/>
      <c r="C84" s="184"/>
      <c r="D84" s="475"/>
      <c r="E84" s="72"/>
      <c r="F84" s="434">
        <f t="shared" si="1"/>
        <v>83</v>
      </c>
      <c r="G84" s="472"/>
      <c r="H84" s="134" t="s">
        <v>875</v>
      </c>
      <c r="I84" s="80">
        <v>1</v>
      </c>
      <c r="J84" s="60"/>
      <c r="K84" s="148" t="s">
        <v>905</v>
      </c>
      <c r="L84" s="81" t="s">
        <v>837</v>
      </c>
      <c r="M84" s="498"/>
      <c r="N84" s="81" t="s">
        <v>2272</v>
      </c>
      <c r="O84" s="80">
        <v>2</v>
      </c>
      <c r="P84" s="184">
        <v>6</v>
      </c>
      <c r="Q84" s="151"/>
      <c r="R84" s="458"/>
      <c r="S84" s="304"/>
      <c r="T84" s="459" t="s">
        <v>2273</v>
      </c>
      <c r="U84" s="514"/>
      <c r="V84" s="514"/>
      <c r="W84" s="514"/>
      <c r="X84" s="514"/>
      <c r="Y84" s="514"/>
      <c r="Z84" s="514"/>
      <c r="AA84" s="514"/>
      <c r="AB84" s="514"/>
      <c r="AC84" s="514"/>
      <c r="AD84" s="514"/>
      <c r="AE84" s="514"/>
      <c r="AF84" s="514"/>
      <c r="AG84" s="514"/>
      <c r="AH84" s="514"/>
      <c r="AI84" s="514"/>
      <c r="AJ84" s="514"/>
      <c r="AK84" s="514"/>
      <c r="AL84" s="514"/>
      <c r="AM84" s="514"/>
      <c r="AN84" s="514"/>
      <c r="AO84" s="514"/>
      <c r="AP84" s="514"/>
      <c r="AQ84" s="514"/>
      <c r="AR84" s="514"/>
      <c r="AS84" s="514"/>
      <c r="AT84" s="514"/>
      <c r="AU84" s="514"/>
      <c r="AV84" s="514"/>
      <c r="AW84" s="514"/>
      <c r="AX84" s="514"/>
      <c r="AY84" s="514"/>
      <c r="AZ84" s="514"/>
      <c r="BA84" s="514"/>
      <c r="BB84" s="514"/>
      <c r="BC84" s="514"/>
      <c r="BD84" s="514"/>
      <c r="BE84" s="514"/>
      <c r="BF84" s="514"/>
      <c r="BG84" s="514"/>
      <c r="BH84" s="514"/>
      <c r="BI84" s="514"/>
      <c r="BJ84" s="514"/>
      <c r="BK84" s="514"/>
      <c r="BL84" s="514"/>
      <c r="BM84" s="514"/>
      <c r="BN84" s="514"/>
      <c r="BO84" s="514"/>
      <c r="BP84" s="514"/>
      <c r="BQ84" s="514"/>
      <c r="BR84" s="514"/>
      <c r="BS84" s="514"/>
      <c r="BT84" s="514"/>
      <c r="BU84" s="514"/>
      <c r="BV84" s="514"/>
      <c r="BW84" s="514"/>
      <c r="BX84" s="514"/>
      <c r="BY84" s="514"/>
      <c r="BZ84" s="514"/>
      <c r="CA84" s="514"/>
      <c r="CB84" s="514"/>
      <c r="CC84" s="514"/>
      <c r="CD84" s="514"/>
      <c r="CE84" s="514"/>
      <c r="CF84" s="514"/>
      <c r="CG84" s="514"/>
      <c r="CH84" s="514"/>
      <c r="CI84" s="514"/>
      <c r="CJ84" s="514"/>
      <c r="CK84" s="514"/>
      <c r="CL84" s="514"/>
      <c r="CM84" s="514"/>
      <c r="CN84" s="514"/>
      <c r="CO84" s="514"/>
      <c r="CP84" s="514"/>
      <c r="CQ84" s="514"/>
      <c r="CR84" s="514"/>
      <c r="CS84" s="514"/>
      <c r="CT84" s="514"/>
      <c r="CU84" s="514"/>
      <c r="CV84" s="514"/>
      <c r="CW84" s="514"/>
      <c r="CX84" s="514"/>
      <c r="CY84" s="514"/>
      <c r="CZ84" s="514"/>
      <c r="DA84" s="514"/>
      <c r="DB84" s="514"/>
      <c r="DC84" s="514"/>
      <c r="DD84" s="514"/>
      <c r="DE84" s="514"/>
      <c r="DF84" s="514"/>
      <c r="DG84" s="514"/>
      <c r="DH84" s="514"/>
      <c r="DI84" s="514"/>
      <c r="DJ84" s="514"/>
      <c r="DK84" s="514"/>
      <c r="DL84" s="514"/>
      <c r="DM84" s="514"/>
      <c r="DN84" s="514"/>
      <c r="DO84" s="514"/>
      <c r="DP84" s="514"/>
      <c r="DQ84" s="514"/>
      <c r="DR84" s="514"/>
      <c r="DS84" s="514"/>
      <c r="DT84" s="514"/>
      <c r="DU84" s="514"/>
      <c r="DV84" s="514"/>
      <c r="DW84" s="514"/>
      <c r="DX84" s="514"/>
      <c r="DY84" s="514"/>
      <c r="DZ84" s="514"/>
      <c r="EA84" s="514"/>
      <c r="EB84" s="514"/>
      <c r="EC84" s="514"/>
      <c r="ED84" s="514"/>
      <c r="EE84" s="514"/>
      <c r="EF84" s="514"/>
      <c r="EG84" s="514"/>
      <c r="EH84" s="514"/>
      <c r="EI84" s="514"/>
      <c r="EJ84" s="514"/>
      <c r="EK84" s="514"/>
      <c r="EL84" s="514"/>
      <c r="EM84" s="514"/>
      <c r="EN84" s="514"/>
      <c r="EO84" s="514"/>
      <c r="EP84" s="514"/>
      <c r="EQ84" s="514"/>
      <c r="ER84" s="514"/>
      <c r="ES84" s="514"/>
      <c r="ET84" s="514"/>
      <c r="EU84" s="514"/>
      <c r="EV84" s="514"/>
      <c r="EW84" s="514"/>
      <c r="EX84" s="514"/>
      <c r="EY84" s="514"/>
      <c r="EZ84" s="514"/>
      <c r="FA84" s="514"/>
      <c r="FB84" s="514"/>
      <c r="FC84" s="514"/>
      <c r="FD84" s="514"/>
      <c r="FE84" s="514"/>
      <c r="FF84" s="514"/>
      <c r="FG84" s="514"/>
      <c r="FH84" s="514"/>
      <c r="FI84" s="514"/>
      <c r="FJ84" s="514"/>
      <c r="FK84" s="514"/>
      <c r="FL84" s="514"/>
      <c r="FM84" s="514"/>
      <c r="FN84" s="514"/>
      <c r="FO84" s="514"/>
      <c r="FP84" s="514"/>
      <c r="FQ84" s="514"/>
      <c r="FR84" s="514"/>
      <c r="FS84" s="514"/>
      <c r="FT84" s="514"/>
      <c r="FU84" s="514"/>
      <c r="FV84" s="514"/>
      <c r="FW84" s="514"/>
      <c r="FX84" s="514"/>
      <c r="FY84" s="514"/>
      <c r="FZ84" s="514"/>
      <c r="GA84" s="514"/>
      <c r="GB84" s="514"/>
      <c r="GC84" s="514"/>
      <c r="GD84" s="514"/>
      <c r="GE84" s="514"/>
      <c r="GF84" s="514"/>
      <c r="GG84" s="514"/>
      <c r="GH84" s="514"/>
      <c r="GI84" s="514"/>
      <c r="GJ84" s="514"/>
      <c r="GK84" s="514"/>
      <c r="GL84" s="514"/>
      <c r="GM84" s="514"/>
      <c r="GN84" s="514"/>
      <c r="GO84" s="514"/>
      <c r="GP84" s="514"/>
      <c r="GQ84" s="514"/>
      <c r="GR84" s="514"/>
      <c r="GS84" s="514"/>
      <c r="GT84" s="514"/>
      <c r="GU84" s="514"/>
      <c r="GV84" s="514"/>
      <c r="GW84" s="514"/>
      <c r="GX84" s="514"/>
      <c r="GY84" s="514"/>
      <c r="GZ84" s="514"/>
      <c r="HA84" s="514"/>
      <c r="HB84" s="514"/>
      <c r="HC84" s="514"/>
      <c r="HD84" s="514"/>
      <c r="HE84" s="514"/>
      <c r="HF84" s="514"/>
      <c r="HG84" s="514"/>
      <c r="HH84" s="514"/>
      <c r="HI84" s="514"/>
      <c r="HJ84" s="514"/>
      <c r="HK84" s="514"/>
      <c r="HL84" s="514"/>
      <c r="HM84" s="514"/>
      <c r="HN84" s="514"/>
      <c r="HO84" s="514"/>
      <c r="HP84" s="514"/>
      <c r="HQ84" s="514"/>
      <c r="HR84" s="514"/>
      <c r="HS84" s="514"/>
      <c r="HT84" s="514"/>
      <c r="HU84" s="514"/>
      <c r="HV84" s="514"/>
      <c r="HW84" s="514"/>
      <c r="HX84" s="514"/>
      <c r="HY84" s="514"/>
      <c r="HZ84" s="514"/>
      <c r="IA84" s="514"/>
      <c r="IB84" s="514"/>
      <c r="IC84" s="514"/>
      <c r="ID84" s="514"/>
      <c r="IE84" s="514"/>
      <c r="IF84" s="514"/>
      <c r="IG84" s="514"/>
      <c r="IH84" s="514"/>
      <c r="II84" s="514"/>
      <c r="IJ84" s="514"/>
      <c r="IK84" s="514"/>
      <c r="IL84" s="514"/>
      <c r="IM84" s="514"/>
      <c r="IN84" s="514"/>
      <c r="IO84" s="514"/>
      <c r="IP84" s="514"/>
      <c r="IQ84" s="514"/>
      <c r="IR84" s="514"/>
      <c r="IS84" s="514"/>
      <c r="IT84" s="514"/>
      <c r="IU84" s="514"/>
      <c r="IV84" s="514"/>
      <c r="IW84" s="514"/>
      <c r="IX84" s="514"/>
      <c r="IY84" s="514"/>
      <c r="IZ84" s="514"/>
      <c r="JA84" s="514"/>
      <c r="JB84" s="514"/>
      <c r="JC84" s="514"/>
      <c r="JD84" s="514"/>
      <c r="JE84" s="514"/>
      <c r="JF84" s="514"/>
      <c r="JG84" s="514"/>
      <c r="JH84" s="514"/>
      <c r="JI84" s="514"/>
      <c r="JJ84" s="514"/>
      <c r="JK84" s="514"/>
      <c r="JL84" s="514"/>
      <c r="JM84" s="514"/>
      <c r="JN84" s="514"/>
      <c r="JO84" s="514"/>
      <c r="JP84" s="514"/>
      <c r="JQ84" s="514"/>
      <c r="JR84" s="514"/>
      <c r="JS84" s="514"/>
      <c r="JT84" s="514"/>
      <c r="JU84" s="514"/>
      <c r="JV84" s="514"/>
      <c r="JW84" s="514"/>
      <c r="JX84" s="514"/>
    </row>
    <row r="85" spans="1:284" s="493" customFormat="1" ht="30.75" customHeight="1">
      <c r="A85" s="72" t="s">
        <v>2201</v>
      </c>
      <c r="B85" s="72" t="s">
        <v>2202</v>
      </c>
      <c r="C85" s="51"/>
      <c r="D85" s="447">
        <v>26</v>
      </c>
      <c r="E85" s="72"/>
      <c r="F85" s="434">
        <f t="shared" si="1"/>
        <v>84</v>
      </c>
      <c r="G85" s="449"/>
      <c r="H85" s="82" t="s">
        <v>875</v>
      </c>
      <c r="I85" s="51">
        <v>1</v>
      </c>
      <c r="J85" s="51"/>
      <c r="K85" s="52" t="s">
        <v>906</v>
      </c>
      <c r="L85" s="53" t="s">
        <v>907</v>
      </c>
      <c r="M85" s="109"/>
      <c r="N85" s="53" t="s">
        <v>2274</v>
      </c>
      <c r="O85" s="51">
        <v>2</v>
      </c>
      <c r="P85" s="72">
        <v>6</v>
      </c>
      <c r="Q85" s="172">
        <v>2024</v>
      </c>
      <c r="R85" s="451"/>
      <c r="S85" s="452"/>
      <c r="T85" s="453" t="s">
        <v>2275</v>
      </c>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0"/>
      <c r="AY85" s="430"/>
      <c r="AZ85" s="430"/>
      <c r="BA85" s="430"/>
      <c r="BB85" s="430"/>
      <c r="BC85" s="430"/>
      <c r="BD85" s="430"/>
      <c r="BE85" s="430"/>
      <c r="BF85" s="430"/>
      <c r="BG85" s="430"/>
      <c r="BH85" s="430"/>
      <c r="BI85" s="430"/>
      <c r="BJ85" s="430"/>
      <c r="BK85" s="430"/>
      <c r="BL85" s="430"/>
      <c r="BM85" s="430"/>
      <c r="BN85" s="430"/>
      <c r="BO85" s="430"/>
      <c r="BP85" s="430"/>
      <c r="BQ85" s="430"/>
      <c r="BR85" s="430"/>
      <c r="BS85" s="430"/>
      <c r="BT85" s="430"/>
      <c r="BU85" s="430"/>
      <c r="BV85" s="430"/>
      <c r="BW85" s="430"/>
      <c r="BX85" s="430"/>
      <c r="BY85" s="430"/>
      <c r="BZ85" s="430"/>
      <c r="CA85" s="430"/>
      <c r="CB85" s="430"/>
      <c r="CC85" s="430"/>
      <c r="CD85" s="430"/>
      <c r="CE85" s="430"/>
      <c r="CF85" s="430"/>
      <c r="CG85" s="430"/>
      <c r="CH85" s="430"/>
      <c r="CI85" s="430"/>
      <c r="CJ85" s="430"/>
      <c r="CK85" s="430"/>
      <c r="CL85" s="430"/>
      <c r="CM85" s="430"/>
      <c r="CN85" s="430"/>
      <c r="CO85" s="430"/>
      <c r="CP85" s="430"/>
      <c r="CQ85" s="430"/>
      <c r="CR85" s="430"/>
      <c r="CS85" s="430"/>
      <c r="CT85" s="430"/>
      <c r="CU85" s="430"/>
      <c r="CV85" s="430"/>
      <c r="CW85" s="430"/>
      <c r="CX85" s="430"/>
      <c r="CY85" s="430"/>
      <c r="CZ85" s="430"/>
      <c r="DA85" s="430"/>
      <c r="DB85" s="430"/>
      <c r="DC85" s="430"/>
      <c r="DD85" s="430"/>
      <c r="DE85" s="430"/>
      <c r="DF85" s="430"/>
      <c r="DG85" s="430"/>
      <c r="DH85" s="430"/>
      <c r="DI85" s="430"/>
      <c r="DJ85" s="430"/>
      <c r="DK85" s="430"/>
      <c r="DL85" s="430"/>
      <c r="DM85" s="430"/>
      <c r="DN85" s="430"/>
      <c r="DO85" s="430"/>
      <c r="DP85" s="430"/>
      <c r="DQ85" s="430"/>
      <c r="DR85" s="430"/>
      <c r="DS85" s="430"/>
      <c r="DT85" s="430"/>
      <c r="DU85" s="430"/>
      <c r="DV85" s="430"/>
      <c r="DW85" s="430"/>
      <c r="DX85" s="430"/>
      <c r="DY85" s="430"/>
      <c r="DZ85" s="430"/>
      <c r="EA85" s="430"/>
      <c r="EB85" s="430"/>
      <c r="EC85" s="430"/>
      <c r="ED85" s="430"/>
      <c r="EE85" s="430"/>
      <c r="EF85" s="430"/>
      <c r="EG85" s="430"/>
      <c r="EH85" s="430"/>
      <c r="EI85" s="430"/>
      <c r="EJ85" s="430"/>
      <c r="EK85" s="430"/>
      <c r="EL85" s="430"/>
      <c r="EM85" s="430"/>
      <c r="EN85" s="430"/>
      <c r="EO85" s="430"/>
      <c r="EP85" s="430"/>
      <c r="EQ85" s="430"/>
      <c r="ER85" s="430"/>
      <c r="ES85" s="430"/>
      <c r="ET85" s="430"/>
      <c r="EU85" s="430"/>
      <c r="EV85" s="430"/>
      <c r="EW85" s="430"/>
      <c r="EX85" s="430"/>
      <c r="EY85" s="430"/>
      <c r="EZ85" s="430"/>
      <c r="FA85" s="430"/>
      <c r="FB85" s="430"/>
      <c r="FC85" s="430"/>
      <c r="FD85" s="430"/>
      <c r="FE85" s="430"/>
      <c r="FF85" s="430"/>
      <c r="FG85" s="430"/>
      <c r="FH85" s="430"/>
      <c r="FI85" s="430"/>
      <c r="FJ85" s="430"/>
      <c r="FK85" s="430"/>
      <c r="FL85" s="430"/>
      <c r="FM85" s="430"/>
      <c r="FN85" s="430"/>
      <c r="FO85" s="430"/>
      <c r="FP85" s="430"/>
      <c r="FQ85" s="430"/>
      <c r="FR85" s="430"/>
      <c r="FS85" s="430"/>
      <c r="FT85" s="430"/>
      <c r="FU85" s="430"/>
      <c r="FV85" s="430"/>
      <c r="FW85" s="430"/>
      <c r="FX85" s="430"/>
      <c r="FY85" s="430"/>
      <c r="FZ85" s="430"/>
      <c r="GA85" s="430"/>
      <c r="GB85" s="430"/>
      <c r="GC85" s="430"/>
      <c r="GD85" s="430"/>
      <c r="GE85" s="430"/>
      <c r="GF85" s="430"/>
      <c r="GG85" s="430"/>
      <c r="GH85" s="430"/>
      <c r="GI85" s="430"/>
      <c r="GJ85" s="430"/>
      <c r="GK85" s="430"/>
      <c r="GL85" s="430"/>
      <c r="GM85" s="430"/>
      <c r="GN85" s="430"/>
      <c r="GO85" s="430"/>
      <c r="GP85" s="430"/>
      <c r="GQ85" s="430"/>
      <c r="GR85" s="430"/>
      <c r="GS85" s="430"/>
      <c r="GT85" s="430"/>
      <c r="GU85" s="430"/>
      <c r="GV85" s="430"/>
      <c r="GW85" s="430"/>
      <c r="GX85" s="430"/>
      <c r="GY85" s="430"/>
      <c r="GZ85" s="430"/>
      <c r="HA85" s="430"/>
      <c r="HB85" s="430"/>
      <c r="HC85" s="430"/>
      <c r="HD85" s="430"/>
      <c r="HE85" s="430"/>
      <c r="HF85" s="430"/>
      <c r="HG85" s="430"/>
      <c r="HH85" s="430"/>
      <c r="HI85" s="430"/>
      <c r="HJ85" s="430"/>
      <c r="HK85" s="430"/>
      <c r="HL85" s="430"/>
      <c r="HM85" s="430"/>
      <c r="HN85" s="430"/>
      <c r="HO85" s="430"/>
      <c r="HP85" s="430"/>
      <c r="HQ85" s="430"/>
      <c r="HR85" s="430"/>
      <c r="HS85" s="430"/>
      <c r="HT85" s="430"/>
      <c r="HU85" s="430"/>
      <c r="HV85" s="430"/>
      <c r="HW85" s="430"/>
      <c r="HX85" s="430"/>
      <c r="HY85" s="430"/>
      <c r="HZ85" s="430"/>
      <c r="IA85" s="430"/>
      <c r="IB85" s="430"/>
      <c r="IC85" s="430"/>
      <c r="ID85" s="430"/>
      <c r="IE85" s="430"/>
      <c r="IF85" s="430"/>
      <c r="IG85" s="430"/>
      <c r="IH85" s="430"/>
      <c r="II85" s="430"/>
      <c r="IJ85" s="430"/>
      <c r="IK85" s="430"/>
      <c r="IL85" s="430"/>
      <c r="IM85" s="430"/>
      <c r="IN85" s="430"/>
      <c r="IO85" s="430"/>
      <c r="IP85" s="430"/>
      <c r="IQ85" s="430"/>
      <c r="IR85" s="430"/>
      <c r="IS85" s="430"/>
      <c r="IT85" s="430"/>
      <c r="IU85" s="430"/>
      <c r="IV85" s="430"/>
      <c r="IW85" s="430"/>
      <c r="IX85" s="430"/>
      <c r="IY85" s="430"/>
      <c r="IZ85" s="430"/>
      <c r="JA85" s="430"/>
      <c r="JB85" s="430"/>
      <c r="JC85" s="430"/>
      <c r="JD85" s="430"/>
      <c r="JE85" s="430"/>
      <c r="JF85" s="430"/>
      <c r="JG85" s="430"/>
      <c r="JH85" s="430"/>
      <c r="JI85" s="430"/>
      <c r="JJ85" s="430"/>
      <c r="JK85" s="430"/>
      <c r="JL85" s="430"/>
      <c r="JM85" s="430"/>
      <c r="JN85" s="430"/>
      <c r="JO85" s="430"/>
      <c r="JP85" s="430"/>
      <c r="JQ85" s="430"/>
      <c r="JR85" s="430"/>
      <c r="JS85" s="430"/>
      <c r="JT85" s="430"/>
      <c r="JU85" s="430"/>
      <c r="JV85" s="430"/>
      <c r="JW85" s="430"/>
      <c r="JX85" s="430"/>
    </row>
    <row r="86" spans="1:284" s="493" customFormat="1" ht="30" customHeight="1">
      <c r="A86" s="184"/>
      <c r="B86" s="184"/>
      <c r="C86" s="184"/>
      <c r="D86" s="475"/>
      <c r="E86" s="460"/>
      <c r="F86" s="434">
        <f t="shared" si="1"/>
        <v>85</v>
      </c>
      <c r="G86" s="472"/>
      <c r="H86" s="108" t="s">
        <v>875</v>
      </c>
      <c r="I86" s="85">
        <v>1</v>
      </c>
      <c r="J86" s="86"/>
      <c r="K86" s="66" t="s">
        <v>909</v>
      </c>
      <c r="L86" s="88" t="s">
        <v>908</v>
      </c>
      <c r="M86" s="617"/>
      <c r="N86" s="88" t="s">
        <v>2276</v>
      </c>
      <c r="O86" s="85">
        <v>1</v>
      </c>
      <c r="P86" s="184">
        <v>17</v>
      </c>
      <c r="Q86" s="151">
        <v>2019</v>
      </c>
      <c r="R86" s="458"/>
      <c r="S86" s="304"/>
      <c r="T86" s="459" t="s">
        <v>2277</v>
      </c>
      <c r="U86" s="514"/>
      <c r="V86" s="514"/>
      <c r="W86" s="514"/>
      <c r="X86" s="514"/>
      <c r="Y86" s="514"/>
      <c r="Z86" s="514"/>
      <c r="AA86" s="514"/>
      <c r="AB86" s="514"/>
      <c r="AC86" s="514"/>
      <c r="AD86" s="514"/>
      <c r="AE86" s="514"/>
      <c r="AF86" s="514"/>
      <c r="AG86" s="514"/>
      <c r="AH86" s="514"/>
      <c r="AI86" s="514"/>
      <c r="AJ86" s="514"/>
      <c r="AK86" s="514"/>
      <c r="AL86" s="514"/>
      <c r="AM86" s="514"/>
      <c r="AN86" s="514"/>
      <c r="AO86" s="514"/>
      <c r="AP86" s="514"/>
      <c r="AQ86" s="514"/>
      <c r="AR86" s="514"/>
      <c r="AS86" s="514"/>
      <c r="AT86" s="514"/>
      <c r="AU86" s="514"/>
      <c r="AV86" s="514"/>
      <c r="AW86" s="514"/>
      <c r="AX86" s="514"/>
      <c r="AY86" s="514"/>
      <c r="AZ86" s="514"/>
      <c r="BA86" s="514"/>
      <c r="BB86" s="514"/>
      <c r="BC86" s="514"/>
      <c r="BD86" s="514"/>
      <c r="BE86" s="514"/>
      <c r="BF86" s="514"/>
      <c r="BG86" s="514"/>
      <c r="BH86" s="514"/>
      <c r="BI86" s="514"/>
      <c r="BJ86" s="514"/>
      <c r="BK86" s="514"/>
      <c r="BL86" s="514"/>
      <c r="BM86" s="514"/>
      <c r="BN86" s="514"/>
      <c r="BO86" s="514"/>
      <c r="BP86" s="514"/>
      <c r="BQ86" s="514"/>
      <c r="BR86" s="514"/>
      <c r="BS86" s="514"/>
      <c r="BT86" s="514"/>
      <c r="BU86" s="514"/>
      <c r="BV86" s="514"/>
      <c r="BW86" s="514"/>
      <c r="BX86" s="514"/>
      <c r="BY86" s="514"/>
      <c r="BZ86" s="514"/>
      <c r="CA86" s="514"/>
      <c r="CB86" s="514"/>
      <c r="CC86" s="514"/>
      <c r="CD86" s="514"/>
      <c r="CE86" s="514"/>
      <c r="CF86" s="514"/>
      <c r="CG86" s="514"/>
      <c r="CH86" s="514"/>
      <c r="CI86" s="514"/>
      <c r="CJ86" s="514"/>
      <c r="CK86" s="514"/>
      <c r="CL86" s="514"/>
      <c r="CM86" s="514"/>
      <c r="CN86" s="514"/>
      <c r="CO86" s="514"/>
      <c r="CP86" s="514"/>
      <c r="CQ86" s="514"/>
      <c r="CR86" s="514"/>
      <c r="CS86" s="514"/>
      <c r="CT86" s="514"/>
      <c r="CU86" s="514"/>
      <c r="CV86" s="514"/>
      <c r="CW86" s="514"/>
      <c r="CX86" s="514"/>
      <c r="CY86" s="514"/>
      <c r="CZ86" s="514"/>
      <c r="DA86" s="514"/>
      <c r="DB86" s="514"/>
      <c r="DC86" s="514"/>
      <c r="DD86" s="514"/>
      <c r="DE86" s="514"/>
      <c r="DF86" s="514"/>
      <c r="DG86" s="514"/>
      <c r="DH86" s="514"/>
      <c r="DI86" s="514"/>
      <c r="DJ86" s="514"/>
      <c r="DK86" s="514"/>
      <c r="DL86" s="514"/>
      <c r="DM86" s="514"/>
      <c r="DN86" s="514"/>
      <c r="DO86" s="514"/>
      <c r="DP86" s="514"/>
      <c r="DQ86" s="514"/>
      <c r="DR86" s="514"/>
      <c r="DS86" s="514"/>
      <c r="DT86" s="514"/>
      <c r="DU86" s="514"/>
      <c r="DV86" s="514"/>
      <c r="DW86" s="514"/>
      <c r="DX86" s="514"/>
      <c r="DY86" s="514"/>
      <c r="DZ86" s="514"/>
      <c r="EA86" s="514"/>
      <c r="EB86" s="514"/>
      <c r="EC86" s="514"/>
      <c r="ED86" s="514"/>
      <c r="EE86" s="514"/>
      <c r="EF86" s="514"/>
      <c r="EG86" s="514"/>
      <c r="EH86" s="514"/>
      <c r="EI86" s="514"/>
      <c r="EJ86" s="514"/>
      <c r="EK86" s="514"/>
      <c r="EL86" s="514"/>
      <c r="EM86" s="514"/>
      <c r="EN86" s="514"/>
      <c r="EO86" s="514"/>
      <c r="EP86" s="514"/>
      <c r="EQ86" s="514"/>
      <c r="ER86" s="514"/>
      <c r="ES86" s="514"/>
      <c r="ET86" s="514"/>
      <c r="EU86" s="514"/>
      <c r="EV86" s="514"/>
      <c r="EW86" s="514"/>
      <c r="EX86" s="514"/>
      <c r="EY86" s="514"/>
      <c r="EZ86" s="514"/>
      <c r="FA86" s="514"/>
      <c r="FB86" s="514"/>
      <c r="FC86" s="514"/>
      <c r="FD86" s="514"/>
      <c r="FE86" s="514"/>
      <c r="FF86" s="514"/>
      <c r="FG86" s="514"/>
      <c r="FH86" s="514"/>
      <c r="FI86" s="514"/>
      <c r="FJ86" s="514"/>
      <c r="FK86" s="514"/>
      <c r="FL86" s="514"/>
      <c r="FM86" s="514"/>
      <c r="FN86" s="514"/>
      <c r="FO86" s="514"/>
      <c r="FP86" s="514"/>
      <c r="FQ86" s="514"/>
      <c r="FR86" s="514"/>
      <c r="FS86" s="514"/>
      <c r="FT86" s="514"/>
      <c r="FU86" s="514"/>
      <c r="FV86" s="514"/>
      <c r="FW86" s="514"/>
      <c r="FX86" s="514"/>
      <c r="FY86" s="514"/>
      <c r="FZ86" s="514"/>
      <c r="GA86" s="514"/>
      <c r="GB86" s="514"/>
      <c r="GC86" s="514"/>
      <c r="GD86" s="514"/>
      <c r="GE86" s="514"/>
      <c r="GF86" s="514"/>
      <c r="GG86" s="514"/>
      <c r="GH86" s="514"/>
      <c r="GI86" s="514"/>
      <c r="GJ86" s="514"/>
      <c r="GK86" s="514"/>
      <c r="GL86" s="514"/>
      <c r="GM86" s="514"/>
      <c r="GN86" s="514"/>
      <c r="GO86" s="514"/>
      <c r="GP86" s="514"/>
      <c r="GQ86" s="514"/>
      <c r="GR86" s="514"/>
      <c r="GS86" s="514"/>
      <c r="GT86" s="514"/>
      <c r="GU86" s="514"/>
      <c r="GV86" s="514"/>
      <c r="GW86" s="514"/>
      <c r="GX86" s="514"/>
      <c r="GY86" s="514"/>
      <c r="GZ86" s="514"/>
      <c r="HA86" s="514"/>
      <c r="HB86" s="514"/>
      <c r="HC86" s="514"/>
      <c r="HD86" s="514"/>
      <c r="HE86" s="514"/>
      <c r="HF86" s="514"/>
      <c r="HG86" s="514"/>
      <c r="HH86" s="514"/>
      <c r="HI86" s="514"/>
      <c r="HJ86" s="514"/>
      <c r="HK86" s="514"/>
      <c r="HL86" s="514"/>
      <c r="HM86" s="514"/>
      <c r="HN86" s="514"/>
      <c r="HO86" s="514"/>
      <c r="HP86" s="514"/>
      <c r="HQ86" s="514"/>
      <c r="HR86" s="514"/>
      <c r="HS86" s="514"/>
      <c r="HT86" s="514"/>
      <c r="HU86" s="514"/>
      <c r="HV86" s="514"/>
      <c r="HW86" s="514"/>
      <c r="HX86" s="514"/>
      <c r="HY86" s="514"/>
      <c r="HZ86" s="514"/>
      <c r="IA86" s="514"/>
      <c r="IB86" s="514"/>
      <c r="IC86" s="514"/>
      <c r="ID86" s="514"/>
      <c r="IE86" s="514"/>
      <c r="IF86" s="514"/>
      <c r="IG86" s="514"/>
      <c r="IH86" s="514"/>
      <c r="II86" s="514"/>
      <c r="IJ86" s="514"/>
      <c r="IK86" s="514"/>
      <c r="IL86" s="514"/>
      <c r="IM86" s="514"/>
      <c r="IN86" s="514"/>
      <c r="IO86" s="514"/>
      <c r="IP86" s="514"/>
      <c r="IQ86" s="514"/>
      <c r="IR86" s="514"/>
      <c r="IS86" s="514"/>
      <c r="IT86" s="514"/>
      <c r="IU86" s="514"/>
      <c r="IV86" s="514"/>
      <c r="IW86" s="514"/>
      <c r="IX86" s="514"/>
      <c r="IY86" s="514"/>
      <c r="IZ86" s="514"/>
      <c r="JA86" s="514"/>
      <c r="JB86" s="514"/>
      <c r="JC86" s="514"/>
      <c r="JD86" s="514"/>
      <c r="JE86" s="514"/>
      <c r="JF86" s="514"/>
      <c r="JG86" s="514"/>
      <c r="JH86" s="514"/>
      <c r="JI86" s="514"/>
      <c r="JJ86" s="514"/>
      <c r="JK86" s="514"/>
      <c r="JL86" s="514"/>
      <c r="JM86" s="514"/>
      <c r="JN86" s="514"/>
      <c r="JO86" s="514"/>
      <c r="JP86" s="514"/>
      <c r="JQ86" s="514"/>
      <c r="JR86" s="514"/>
      <c r="JS86" s="514"/>
      <c r="JT86" s="514"/>
      <c r="JU86" s="514"/>
      <c r="JV86" s="514"/>
      <c r="JW86" s="514"/>
      <c r="JX86" s="514"/>
    </row>
    <row r="87" spans="1:284" s="493" customFormat="1" ht="15.9" customHeight="1">
      <c r="A87" s="72"/>
      <c r="B87" s="72"/>
      <c r="C87" s="72"/>
      <c r="D87" s="447"/>
      <c r="E87" s="448"/>
      <c r="F87" s="434">
        <f t="shared" si="1"/>
        <v>86</v>
      </c>
      <c r="G87" s="618"/>
      <c r="H87" s="113" t="s">
        <v>738</v>
      </c>
      <c r="I87" s="114">
        <v>2</v>
      </c>
      <c r="J87" s="115"/>
      <c r="K87" s="150" t="s">
        <v>910</v>
      </c>
      <c r="L87" s="116" t="s">
        <v>911</v>
      </c>
      <c r="M87" s="619" t="s">
        <v>2278</v>
      </c>
      <c r="N87" s="116" t="s">
        <v>2279</v>
      </c>
      <c r="O87" s="114">
        <v>1</v>
      </c>
      <c r="P87" s="72">
        <v>19</v>
      </c>
      <c r="Q87" s="561">
        <v>2017</v>
      </c>
      <c r="R87" s="451"/>
      <c r="S87" s="452"/>
      <c r="T87" s="563" t="s">
        <v>2280</v>
      </c>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0"/>
      <c r="AY87" s="430"/>
      <c r="AZ87" s="430"/>
      <c r="BA87" s="430"/>
      <c r="BB87" s="430"/>
      <c r="BC87" s="430"/>
      <c r="BD87" s="430"/>
      <c r="BE87" s="430"/>
      <c r="BF87" s="430"/>
      <c r="BG87" s="430"/>
      <c r="BH87" s="430"/>
      <c r="BI87" s="430"/>
      <c r="BJ87" s="430"/>
      <c r="BK87" s="430"/>
      <c r="BL87" s="430"/>
      <c r="BM87" s="430"/>
      <c r="BN87" s="430"/>
      <c r="BO87" s="430"/>
      <c r="BP87" s="430"/>
      <c r="BQ87" s="430"/>
      <c r="BR87" s="430"/>
      <c r="BS87" s="430"/>
      <c r="BT87" s="430"/>
      <c r="BU87" s="430"/>
      <c r="BV87" s="430"/>
      <c r="BW87" s="430"/>
      <c r="BX87" s="430"/>
      <c r="BY87" s="430"/>
      <c r="BZ87" s="430"/>
      <c r="CA87" s="430"/>
      <c r="CB87" s="430"/>
      <c r="CC87" s="430"/>
      <c r="CD87" s="430"/>
      <c r="CE87" s="430"/>
      <c r="CF87" s="430"/>
      <c r="CG87" s="430"/>
      <c r="CH87" s="430"/>
      <c r="CI87" s="430"/>
      <c r="CJ87" s="430"/>
      <c r="CK87" s="430"/>
      <c r="CL87" s="430"/>
      <c r="CM87" s="430"/>
      <c r="CN87" s="430"/>
      <c r="CO87" s="430"/>
      <c r="CP87" s="430"/>
      <c r="CQ87" s="430"/>
      <c r="CR87" s="430"/>
      <c r="CS87" s="430"/>
      <c r="CT87" s="430"/>
      <c r="CU87" s="430"/>
      <c r="CV87" s="430"/>
      <c r="CW87" s="430"/>
      <c r="CX87" s="430"/>
      <c r="CY87" s="430"/>
      <c r="CZ87" s="430"/>
      <c r="DA87" s="430"/>
      <c r="DB87" s="430"/>
      <c r="DC87" s="430"/>
      <c r="DD87" s="430"/>
      <c r="DE87" s="430"/>
      <c r="DF87" s="430"/>
      <c r="DG87" s="430"/>
      <c r="DH87" s="430"/>
      <c r="DI87" s="430"/>
      <c r="DJ87" s="430"/>
      <c r="DK87" s="430"/>
      <c r="DL87" s="430"/>
      <c r="DM87" s="430"/>
      <c r="DN87" s="430"/>
      <c r="DO87" s="430"/>
      <c r="DP87" s="430"/>
      <c r="DQ87" s="430"/>
      <c r="DR87" s="430"/>
      <c r="DS87" s="430"/>
      <c r="DT87" s="430"/>
      <c r="DU87" s="430"/>
      <c r="DV87" s="430"/>
      <c r="DW87" s="430"/>
      <c r="DX87" s="430"/>
      <c r="DY87" s="430"/>
      <c r="DZ87" s="430"/>
      <c r="EA87" s="430"/>
      <c r="EB87" s="430"/>
      <c r="EC87" s="430"/>
      <c r="ED87" s="430"/>
      <c r="EE87" s="430"/>
      <c r="EF87" s="430"/>
      <c r="EG87" s="430"/>
      <c r="EH87" s="430"/>
      <c r="EI87" s="430"/>
      <c r="EJ87" s="430"/>
      <c r="EK87" s="430"/>
      <c r="EL87" s="430"/>
      <c r="EM87" s="430"/>
      <c r="EN87" s="430"/>
      <c r="EO87" s="430"/>
      <c r="EP87" s="430"/>
      <c r="EQ87" s="430"/>
      <c r="ER87" s="430"/>
      <c r="ES87" s="430"/>
      <c r="ET87" s="430"/>
      <c r="EU87" s="430"/>
      <c r="EV87" s="430"/>
      <c r="EW87" s="430"/>
      <c r="EX87" s="430"/>
      <c r="EY87" s="430"/>
      <c r="EZ87" s="430"/>
      <c r="FA87" s="430"/>
      <c r="FB87" s="430"/>
      <c r="FC87" s="430"/>
      <c r="FD87" s="430"/>
      <c r="FE87" s="430"/>
      <c r="FF87" s="430"/>
      <c r="FG87" s="430"/>
      <c r="FH87" s="430"/>
      <c r="FI87" s="430"/>
      <c r="FJ87" s="430"/>
      <c r="FK87" s="430"/>
      <c r="FL87" s="430"/>
      <c r="FM87" s="430"/>
      <c r="FN87" s="430"/>
      <c r="FO87" s="430"/>
      <c r="FP87" s="430"/>
      <c r="FQ87" s="430"/>
      <c r="FR87" s="430"/>
      <c r="FS87" s="430"/>
      <c r="FT87" s="430"/>
      <c r="FU87" s="430"/>
      <c r="FV87" s="430"/>
      <c r="FW87" s="430"/>
      <c r="FX87" s="430"/>
      <c r="FY87" s="430"/>
      <c r="FZ87" s="430"/>
      <c r="GA87" s="430"/>
      <c r="GB87" s="430"/>
      <c r="GC87" s="430"/>
      <c r="GD87" s="430"/>
      <c r="GE87" s="430"/>
      <c r="GF87" s="430"/>
      <c r="GG87" s="430"/>
      <c r="GH87" s="430"/>
      <c r="GI87" s="430"/>
      <c r="GJ87" s="430"/>
      <c r="GK87" s="430"/>
      <c r="GL87" s="430"/>
      <c r="GM87" s="430"/>
      <c r="GN87" s="430"/>
      <c r="GO87" s="430"/>
      <c r="GP87" s="430"/>
      <c r="GQ87" s="430"/>
      <c r="GR87" s="430"/>
      <c r="GS87" s="430"/>
      <c r="GT87" s="430"/>
      <c r="GU87" s="430"/>
      <c r="GV87" s="430"/>
      <c r="GW87" s="430"/>
      <c r="GX87" s="430"/>
      <c r="GY87" s="430"/>
      <c r="GZ87" s="430"/>
      <c r="HA87" s="430"/>
      <c r="HB87" s="430"/>
      <c r="HC87" s="430"/>
      <c r="HD87" s="430"/>
      <c r="HE87" s="430"/>
      <c r="HF87" s="430"/>
      <c r="HG87" s="430"/>
      <c r="HH87" s="430"/>
      <c r="HI87" s="430"/>
      <c r="HJ87" s="430"/>
      <c r="HK87" s="430"/>
      <c r="HL87" s="430"/>
      <c r="HM87" s="430"/>
      <c r="HN87" s="430"/>
      <c r="HO87" s="430"/>
      <c r="HP87" s="430"/>
      <c r="HQ87" s="430"/>
      <c r="HR87" s="430"/>
      <c r="HS87" s="430"/>
      <c r="HT87" s="430"/>
      <c r="HU87" s="430"/>
      <c r="HV87" s="430"/>
      <c r="HW87" s="430"/>
      <c r="HX87" s="430"/>
      <c r="HY87" s="430"/>
      <c r="HZ87" s="430"/>
      <c r="IA87" s="430"/>
      <c r="IB87" s="430"/>
      <c r="IC87" s="430"/>
      <c r="ID87" s="430"/>
      <c r="IE87" s="430"/>
      <c r="IF87" s="430"/>
      <c r="IG87" s="430"/>
      <c r="IH87" s="430"/>
      <c r="II87" s="430"/>
      <c r="IJ87" s="430"/>
      <c r="IK87" s="430"/>
      <c r="IL87" s="430"/>
      <c r="IM87" s="430"/>
      <c r="IN87" s="430"/>
      <c r="IO87" s="430"/>
      <c r="IP87" s="430"/>
      <c r="IQ87" s="430"/>
      <c r="IR87" s="430"/>
      <c r="IS87" s="430"/>
      <c r="IT87" s="430"/>
      <c r="IU87" s="430"/>
      <c r="IV87" s="430"/>
      <c r="IW87" s="430"/>
      <c r="IX87" s="430"/>
      <c r="IY87" s="430"/>
      <c r="IZ87" s="430"/>
      <c r="JA87" s="430"/>
      <c r="JB87" s="430"/>
      <c r="JC87" s="430"/>
      <c r="JD87" s="430"/>
      <c r="JE87" s="430"/>
      <c r="JF87" s="430"/>
      <c r="JG87" s="430"/>
      <c r="JH87" s="430"/>
      <c r="JI87" s="430"/>
      <c r="JJ87" s="430"/>
      <c r="JK87" s="430"/>
      <c r="JL87" s="430"/>
      <c r="JM87" s="430"/>
      <c r="JN87" s="430"/>
      <c r="JO87" s="430"/>
      <c r="JP87" s="430"/>
      <c r="JQ87" s="430"/>
      <c r="JR87" s="430"/>
      <c r="JS87" s="430"/>
      <c r="JT87" s="430"/>
      <c r="JU87" s="430"/>
      <c r="JV87" s="430"/>
      <c r="JW87" s="430"/>
      <c r="JX87" s="430"/>
    </row>
    <row r="88" spans="1:284" s="493" customFormat="1" ht="15.9" customHeight="1">
      <c r="A88" s="184"/>
      <c r="B88" s="462"/>
      <c r="C88" s="184"/>
      <c r="D88" s="475"/>
      <c r="E88" s="460"/>
      <c r="F88" s="434">
        <f t="shared" si="1"/>
        <v>87</v>
      </c>
      <c r="G88" s="472"/>
      <c r="H88" s="58" t="s">
        <v>840</v>
      </c>
      <c r="I88" s="59">
        <v>1</v>
      </c>
      <c r="J88" s="76"/>
      <c r="K88" s="137" t="s">
        <v>2281</v>
      </c>
      <c r="L88" s="138" t="s">
        <v>896</v>
      </c>
      <c r="M88" s="508"/>
      <c r="N88" s="138" t="s">
        <v>2282</v>
      </c>
      <c r="O88" s="59">
        <v>1</v>
      </c>
      <c r="P88" s="184">
        <v>39</v>
      </c>
      <c r="Q88" s="151">
        <v>2026</v>
      </c>
      <c r="R88" s="458"/>
      <c r="S88" s="304"/>
      <c r="T88" s="459" t="s">
        <v>2283</v>
      </c>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row>
    <row r="89" spans="1:284" s="493" customFormat="1" ht="15.9" customHeight="1">
      <c r="A89" s="184"/>
      <c r="B89" s="462"/>
      <c r="C89" s="184"/>
      <c r="D89" s="475"/>
      <c r="E89" s="460"/>
      <c r="F89" s="434">
        <f t="shared" si="1"/>
        <v>88</v>
      </c>
      <c r="G89" s="472"/>
      <c r="H89" s="58" t="s">
        <v>840</v>
      </c>
      <c r="I89" s="59">
        <v>1</v>
      </c>
      <c r="J89" s="76"/>
      <c r="K89" s="137" t="s">
        <v>2281</v>
      </c>
      <c r="L89" s="138" t="s">
        <v>896</v>
      </c>
      <c r="M89" s="508"/>
      <c r="N89" s="138" t="s">
        <v>2284</v>
      </c>
      <c r="O89" s="59">
        <v>1</v>
      </c>
      <c r="P89" s="184">
        <v>39</v>
      </c>
      <c r="Q89" s="151">
        <v>2026</v>
      </c>
      <c r="R89" s="458"/>
      <c r="S89" s="304"/>
      <c r="T89" s="459" t="s">
        <v>2283</v>
      </c>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row>
    <row r="90" spans="1:284" s="530" customFormat="1" ht="15.9" customHeight="1">
      <c r="A90" s="184"/>
      <c r="B90" s="184"/>
      <c r="C90" s="184"/>
      <c r="D90" s="475"/>
      <c r="E90" s="460"/>
      <c r="F90" s="434">
        <f t="shared" si="1"/>
        <v>89</v>
      </c>
      <c r="G90" s="472"/>
      <c r="H90" s="84" t="s">
        <v>738</v>
      </c>
      <c r="I90" s="85">
        <v>1</v>
      </c>
      <c r="J90" s="86"/>
      <c r="K90" s="66" t="s">
        <v>912</v>
      </c>
      <c r="L90" s="88" t="s">
        <v>913</v>
      </c>
      <c r="M90" s="518" t="s">
        <v>2285</v>
      </c>
      <c r="N90" s="88" t="s">
        <v>2286</v>
      </c>
      <c r="O90" s="85">
        <v>0</v>
      </c>
      <c r="P90" s="184">
        <v>19</v>
      </c>
      <c r="Q90" s="151"/>
      <c r="R90" s="458"/>
      <c r="S90" s="304"/>
      <c r="T90" s="459" t="s">
        <v>2287</v>
      </c>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row>
    <row r="91" spans="1:284" s="493" customFormat="1" ht="15.9" customHeight="1">
      <c r="A91" s="72"/>
      <c r="B91" s="184"/>
      <c r="C91" s="184"/>
      <c r="D91" s="475"/>
      <c r="E91" s="613"/>
      <c r="F91" s="434">
        <f t="shared" si="1"/>
        <v>90</v>
      </c>
      <c r="G91" s="472"/>
      <c r="H91" s="151" t="s">
        <v>870</v>
      </c>
      <c r="I91" s="131"/>
      <c r="J91" s="152"/>
      <c r="K91" s="153" t="s">
        <v>914</v>
      </c>
      <c r="L91" s="154"/>
      <c r="M91" s="620"/>
      <c r="N91" s="621"/>
      <c r="O91" s="184"/>
      <c r="P91" s="184">
        <v>19</v>
      </c>
      <c r="Q91" s="615"/>
      <c r="R91" s="479"/>
      <c r="S91"/>
      <c r="T91" s="459" t="s">
        <v>2288</v>
      </c>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row>
    <row r="92" spans="1:284" s="493" customFormat="1" ht="15.9" customHeight="1">
      <c r="A92" s="184"/>
      <c r="B92" s="184"/>
      <c r="C92" s="184"/>
      <c r="D92" s="475"/>
      <c r="E92" s="613"/>
      <c r="F92" s="434">
        <f t="shared" si="1"/>
        <v>91</v>
      </c>
      <c r="G92" s="472"/>
      <c r="H92" s="155" t="s">
        <v>870</v>
      </c>
      <c r="I92" s="86">
        <v>1</v>
      </c>
      <c r="J92" s="86"/>
      <c r="K92" s="146" t="s">
        <v>915</v>
      </c>
      <c r="L92" s="88" t="s">
        <v>880</v>
      </c>
      <c r="M92" s="92" t="s">
        <v>2289</v>
      </c>
      <c r="N92" s="87" t="s">
        <v>2290</v>
      </c>
      <c r="O92" s="85">
        <v>1</v>
      </c>
      <c r="P92" s="184">
        <v>19</v>
      </c>
      <c r="Q92" s="615"/>
      <c r="R92" s="479"/>
      <c r="S92"/>
      <c r="T92" s="459" t="s">
        <v>2291</v>
      </c>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row>
    <row r="93" spans="1:284" s="430" customFormat="1">
      <c r="A93" s="184"/>
      <c r="B93" s="184"/>
      <c r="C93" s="184"/>
      <c r="D93" s="475"/>
      <c r="E93" s="613"/>
      <c r="F93" s="434">
        <f t="shared" si="1"/>
        <v>92</v>
      </c>
      <c r="G93" s="472"/>
      <c r="H93" s="155" t="s">
        <v>870</v>
      </c>
      <c r="I93" s="86">
        <v>1</v>
      </c>
      <c r="J93" s="86"/>
      <c r="K93" s="146" t="s">
        <v>916</v>
      </c>
      <c r="L93" s="88" t="s">
        <v>880</v>
      </c>
      <c r="M93" s="92"/>
      <c r="N93" s="87" t="s">
        <v>2290</v>
      </c>
      <c r="O93" s="85">
        <v>0</v>
      </c>
      <c r="P93" s="184">
        <v>19</v>
      </c>
      <c r="Q93" s="615"/>
      <c r="R93" s="479"/>
      <c r="S93"/>
      <c r="T93" s="459" t="s">
        <v>2291</v>
      </c>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row>
    <row r="94" spans="1:284" s="474" customFormat="1" ht="15.9" customHeight="1">
      <c r="A94" s="184"/>
      <c r="B94" s="184"/>
      <c r="C94" s="184"/>
      <c r="D94" s="475"/>
      <c r="E94" s="460"/>
      <c r="F94" s="434">
        <f t="shared" si="1"/>
        <v>93</v>
      </c>
      <c r="G94" s="472"/>
      <c r="H94" s="84" t="s">
        <v>738</v>
      </c>
      <c r="I94" s="85">
        <v>1</v>
      </c>
      <c r="J94" s="86"/>
      <c r="K94" s="66" t="s">
        <v>917</v>
      </c>
      <c r="L94" s="88" t="s">
        <v>918</v>
      </c>
      <c r="M94" s="518"/>
      <c r="N94" s="88" t="s">
        <v>2292</v>
      </c>
      <c r="O94" s="85">
        <v>1</v>
      </c>
      <c r="P94" s="184">
        <v>19</v>
      </c>
      <c r="Q94" s="151"/>
      <c r="R94" s="458"/>
      <c r="S94" s="304"/>
      <c r="T94" s="459" t="s">
        <v>2293</v>
      </c>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row>
    <row r="95" spans="1:284" s="623" customFormat="1" ht="15" customHeight="1">
      <c r="A95" s="184"/>
      <c r="B95" s="184"/>
      <c r="C95" s="184"/>
      <c r="D95" s="475"/>
      <c r="E95" s="460"/>
      <c r="F95" s="434">
        <f t="shared" si="1"/>
        <v>94</v>
      </c>
      <c r="G95" s="472"/>
      <c r="H95" s="112" t="s">
        <v>738</v>
      </c>
      <c r="I95" s="85">
        <v>1</v>
      </c>
      <c r="J95" s="85"/>
      <c r="K95" s="66" t="s">
        <v>919</v>
      </c>
      <c r="L95" s="156" t="s">
        <v>920</v>
      </c>
      <c r="M95" s="622"/>
      <c r="N95" s="88" t="s">
        <v>2294</v>
      </c>
      <c r="O95" s="85">
        <v>0</v>
      </c>
      <c r="P95" s="184">
        <v>19</v>
      </c>
      <c r="Q95" s="151"/>
      <c r="R95" s="458"/>
      <c r="S95" s="304"/>
      <c r="T95" s="459" t="s">
        <v>2295</v>
      </c>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row>
    <row r="96" spans="1:284" s="540" customFormat="1" ht="15.9" customHeight="1">
      <c r="A96" s="184"/>
      <c r="B96" s="184"/>
      <c r="C96" s="184"/>
      <c r="D96" s="475"/>
      <c r="E96" s="460"/>
      <c r="F96" s="434">
        <f t="shared" si="1"/>
        <v>95</v>
      </c>
      <c r="G96" s="472"/>
      <c r="H96" s="112" t="s">
        <v>738</v>
      </c>
      <c r="I96" s="85">
        <v>2</v>
      </c>
      <c r="J96" s="85"/>
      <c r="K96" s="66" t="s">
        <v>2296</v>
      </c>
      <c r="L96" s="156" t="s">
        <v>2297</v>
      </c>
      <c r="M96" s="622"/>
      <c r="N96" s="88" t="s">
        <v>2298</v>
      </c>
      <c r="O96" s="85">
        <v>0</v>
      </c>
      <c r="P96" s="184">
        <v>16</v>
      </c>
      <c r="Q96" s="151">
        <v>2019</v>
      </c>
      <c r="R96" s="458"/>
      <c r="S96" s="304"/>
      <c r="T96" s="459" t="s">
        <v>2299</v>
      </c>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row>
    <row r="97" spans="1:284" ht="15.9" customHeight="1">
      <c r="A97" s="72"/>
      <c r="B97" s="519"/>
      <c r="C97" s="72"/>
      <c r="D97" s="447"/>
      <c r="E97" s="448"/>
      <c r="F97" s="434">
        <f t="shared" si="1"/>
        <v>96</v>
      </c>
      <c r="G97" s="618"/>
      <c r="H97" s="113" t="s">
        <v>738</v>
      </c>
      <c r="I97" s="114">
        <v>1</v>
      </c>
      <c r="J97" s="115"/>
      <c r="K97" s="150" t="s">
        <v>2300</v>
      </c>
      <c r="L97" s="88" t="s">
        <v>924</v>
      </c>
      <c r="M97" s="163"/>
      <c r="N97" s="116" t="s">
        <v>2301</v>
      </c>
      <c r="O97" s="114">
        <v>0</v>
      </c>
      <c r="P97" s="72">
        <v>19</v>
      </c>
      <c r="Q97" s="561">
        <v>2021</v>
      </c>
      <c r="R97" s="451"/>
      <c r="S97" s="443"/>
      <c r="T97" s="563" t="s">
        <v>2302</v>
      </c>
      <c r="U97" s="430"/>
      <c r="V97" s="430"/>
      <c r="W97" s="430"/>
      <c r="X97" s="430"/>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0"/>
      <c r="AY97" s="430"/>
      <c r="AZ97" s="430"/>
      <c r="BA97" s="430"/>
      <c r="BB97" s="430"/>
      <c r="BC97" s="430"/>
      <c r="BD97" s="430"/>
      <c r="BE97" s="430"/>
      <c r="BF97" s="430"/>
      <c r="BG97" s="430"/>
      <c r="BH97" s="430"/>
      <c r="BI97" s="430"/>
      <c r="BJ97" s="430"/>
      <c r="BK97" s="430"/>
      <c r="BL97" s="430"/>
      <c r="BM97" s="430"/>
      <c r="BN97" s="430"/>
      <c r="BO97" s="430"/>
      <c r="BP97" s="430"/>
      <c r="BQ97" s="430"/>
      <c r="BR97" s="430"/>
      <c r="BS97" s="430"/>
      <c r="BT97" s="430"/>
      <c r="BU97" s="430"/>
      <c r="BV97" s="430"/>
      <c r="BW97" s="430"/>
      <c r="BX97" s="430"/>
      <c r="BY97" s="430"/>
      <c r="BZ97" s="430"/>
      <c r="CA97" s="430"/>
      <c r="CB97" s="430"/>
      <c r="CC97" s="430"/>
      <c r="CD97" s="430"/>
      <c r="CE97" s="430"/>
      <c r="CF97" s="430"/>
      <c r="CG97" s="430"/>
      <c r="CH97" s="430"/>
      <c r="CI97" s="430"/>
      <c r="CJ97" s="430"/>
      <c r="CK97" s="430"/>
      <c r="CL97" s="430"/>
      <c r="CM97" s="430"/>
      <c r="CN97" s="430"/>
      <c r="CO97" s="430"/>
      <c r="CP97" s="430"/>
      <c r="CQ97" s="430"/>
      <c r="CR97" s="430"/>
      <c r="CS97" s="430"/>
      <c r="CT97" s="430"/>
      <c r="CU97" s="430"/>
      <c r="CV97" s="430"/>
      <c r="CW97" s="430"/>
      <c r="CX97" s="430"/>
      <c r="CY97" s="430"/>
      <c r="CZ97" s="430"/>
      <c r="DA97" s="430"/>
      <c r="DB97" s="430"/>
      <c r="DC97" s="430"/>
      <c r="DD97" s="430"/>
      <c r="DE97" s="430"/>
      <c r="DF97" s="430"/>
      <c r="DG97" s="430"/>
      <c r="DH97" s="430"/>
      <c r="DI97" s="430"/>
      <c r="DJ97" s="430"/>
      <c r="DK97" s="430"/>
      <c r="DL97" s="430"/>
      <c r="DM97" s="430"/>
      <c r="DN97" s="430"/>
      <c r="DO97" s="430"/>
      <c r="DP97" s="430"/>
      <c r="DQ97" s="430"/>
      <c r="DR97" s="430"/>
      <c r="DS97" s="430"/>
      <c r="DT97" s="430"/>
      <c r="DU97" s="430"/>
      <c r="DV97" s="430"/>
      <c r="DW97" s="430"/>
      <c r="DX97" s="430"/>
      <c r="DY97" s="430"/>
      <c r="DZ97" s="430"/>
      <c r="EA97" s="430"/>
      <c r="EB97" s="430"/>
      <c r="EC97" s="430"/>
      <c r="ED97" s="430"/>
      <c r="EE97" s="430"/>
      <c r="EF97" s="430"/>
      <c r="EG97" s="430"/>
      <c r="EH97" s="430"/>
      <c r="EI97" s="430"/>
      <c r="EJ97" s="430"/>
      <c r="EK97" s="430"/>
      <c r="EL97" s="430"/>
      <c r="EM97" s="430"/>
      <c r="EN97" s="430"/>
      <c r="EO97" s="430"/>
      <c r="EP97" s="430"/>
      <c r="EQ97" s="430"/>
      <c r="ER97" s="430"/>
      <c r="ES97" s="430"/>
      <c r="ET97" s="430"/>
      <c r="EU97" s="430"/>
      <c r="EV97" s="430"/>
      <c r="EW97" s="430"/>
      <c r="EX97" s="430"/>
      <c r="EY97" s="430"/>
      <c r="EZ97" s="430"/>
      <c r="FA97" s="430"/>
      <c r="FB97" s="430"/>
      <c r="FC97" s="430"/>
      <c r="FD97" s="430"/>
      <c r="FE97" s="430"/>
      <c r="FF97" s="430"/>
      <c r="FG97" s="430"/>
      <c r="FH97" s="430"/>
      <c r="FI97" s="430"/>
      <c r="FJ97" s="430"/>
      <c r="FK97" s="430"/>
      <c r="FL97" s="430"/>
      <c r="FM97" s="430"/>
      <c r="FN97" s="430"/>
      <c r="FO97" s="430"/>
      <c r="FP97" s="430"/>
      <c r="FQ97" s="430"/>
      <c r="FR97" s="430"/>
      <c r="FS97" s="430"/>
      <c r="FT97" s="430"/>
      <c r="FU97" s="430"/>
      <c r="FV97" s="430"/>
      <c r="FW97" s="430"/>
      <c r="FX97" s="430"/>
      <c r="FY97" s="430"/>
      <c r="FZ97" s="430"/>
      <c r="GA97" s="430"/>
      <c r="GB97" s="430"/>
      <c r="GC97" s="430"/>
      <c r="GD97" s="430"/>
      <c r="GE97" s="430"/>
      <c r="GF97" s="430"/>
      <c r="GG97" s="430"/>
      <c r="GH97" s="430"/>
      <c r="GI97" s="430"/>
      <c r="GJ97" s="430"/>
      <c r="GK97" s="430"/>
      <c r="GL97" s="430"/>
      <c r="GM97" s="430"/>
      <c r="GN97" s="430"/>
      <c r="GO97" s="430"/>
      <c r="GP97" s="430"/>
      <c r="GQ97" s="430"/>
      <c r="GR97" s="430"/>
      <c r="GS97" s="430"/>
      <c r="GT97" s="430"/>
      <c r="GU97" s="430"/>
      <c r="GV97" s="430"/>
      <c r="GW97" s="430"/>
      <c r="GX97" s="430"/>
      <c r="GY97" s="430"/>
      <c r="GZ97" s="430"/>
      <c r="HA97" s="430"/>
      <c r="HB97" s="430"/>
      <c r="HC97" s="430"/>
      <c r="HD97" s="430"/>
      <c r="HE97" s="430"/>
      <c r="HF97" s="430"/>
      <c r="HG97" s="430"/>
      <c r="HH97" s="430"/>
      <c r="HI97" s="430"/>
      <c r="HJ97" s="430"/>
      <c r="HK97" s="430"/>
      <c r="HL97" s="430"/>
      <c r="HM97" s="430"/>
      <c r="HN97" s="430"/>
      <c r="HO97" s="430"/>
      <c r="HP97" s="430"/>
      <c r="HQ97" s="430"/>
      <c r="HR97" s="430"/>
      <c r="HS97" s="430"/>
      <c r="HT97" s="430"/>
      <c r="HU97" s="430"/>
      <c r="HV97" s="430"/>
      <c r="HW97" s="430"/>
      <c r="HX97" s="430"/>
      <c r="HY97" s="430"/>
      <c r="HZ97" s="430"/>
      <c r="IA97" s="430"/>
      <c r="IB97" s="430"/>
      <c r="IC97" s="430"/>
      <c r="ID97" s="430"/>
      <c r="IE97" s="430"/>
      <c r="IF97" s="430"/>
      <c r="IG97" s="430"/>
      <c r="IH97" s="430"/>
      <c r="II97" s="430"/>
      <c r="IJ97" s="430"/>
      <c r="IK97" s="430"/>
      <c r="IL97" s="430"/>
      <c r="IM97" s="430"/>
      <c r="IN97" s="430"/>
      <c r="IO97" s="430"/>
      <c r="IP97" s="430"/>
      <c r="IQ97" s="430"/>
      <c r="IR97" s="430"/>
      <c r="IS97" s="430"/>
      <c r="IT97" s="430"/>
      <c r="IU97" s="430"/>
      <c r="IV97" s="430"/>
      <c r="IW97" s="430"/>
      <c r="IX97" s="430"/>
      <c r="IY97" s="430"/>
      <c r="IZ97" s="430"/>
      <c r="JA97" s="430"/>
      <c r="JB97" s="430"/>
      <c r="JC97" s="430"/>
      <c r="JD97" s="430"/>
      <c r="JE97" s="430"/>
      <c r="JF97" s="430"/>
      <c r="JG97" s="430"/>
      <c r="JH97" s="430"/>
      <c r="JI97" s="430"/>
      <c r="JJ97" s="430"/>
      <c r="JK97" s="430"/>
      <c r="JL97" s="430"/>
      <c r="JM97" s="430"/>
      <c r="JN97" s="430"/>
      <c r="JO97" s="430"/>
      <c r="JP97" s="430"/>
      <c r="JQ97" s="430"/>
      <c r="JR97" s="430"/>
      <c r="JS97" s="430"/>
      <c r="JT97" s="430"/>
      <c r="JU97" s="430"/>
      <c r="JV97" s="430"/>
      <c r="JW97" s="430"/>
      <c r="JX97" s="430"/>
    </row>
    <row r="98" spans="1:284" ht="15.9" customHeight="1">
      <c r="A98" s="184"/>
      <c r="B98" s="184"/>
      <c r="C98" s="184"/>
      <c r="D98" s="475"/>
      <c r="E98" s="460"/>
      <c r="F98" s="434">
        <f t="shared" si="1"/>
        <v>97</v>
      </c>
      <c r="G98" s="472"/>
      <c r="H98" s="84" t="s">
        <v>840</v>
      </c>
      <c r="I98" s="85">
        <v>1</v>
      </c>
      <c r="J98" s="86"/>
      <c r="K98" s="66" t="s">
        <v>921</v>
      </c>
      <c r="L98" s="88" t="s">
        <v>922</v>
      </c>
      <c r="M98" s="518" t="s">
        <v>2303</v>
      </c>
      <c r="N98" s="88" t="s">
        <v>2304</v>
      </c>
      <c r="O98" s="85">
        <v>1</v>
      </c>
      <c r="P98" s="142">
        <v>16</v>
      </c>
      <c r="Q98" s="151"/>
      <c r="R98" s="458"/>
      <c r="S98" s="304"/>
      <c r="T98" s="459" t="s">
        <v>2305</v>
      </c>
      <c r="U98"/>
    </row>
    <row r="99" spans="1:284">
      <c r="A99" s="72" t="s">
        <v>2194</v>
      </c>
      <c r="B99" s="462" t="s">
        <v>2195</v>
      </c>
      <c r="C99" s="184"/>
      <c r="D99" s="447" t="s">
        <v>2212</v>
      </c>
      <c r="E99" s="72"/>
      <c r="F99" s="434">
        <f t="shared" si="1"/>
        <v>98</v>
      </c>
      <c r="G99" s="560"/>
      <c r="H99" s="71" t="s">
        <v>738</v>
      </c>
      <c r="I99" s="72">
        <v>1</v>
      </c>
      <c r="J99" s="73"/>
      <c r="K99" s="158" t="s">
        <v>2306</v>
      </c>
      <c r="L99" s="212" t="s">
        <v>963</v>
      </c>
      <c r="M99" s="73"/>
      <c r="N99" s="212" t="s">
        <v>2307</v>
      </c>
      <c r="O99" s="72">
        <v>0</v>
      </c>
      <c r="P99" s="72">
        <v>16</v>
      </c>
      <c r="Q99" s="561">
        <v>2021</v>
      </c>
      <c r="R99" s="451"/>
      <c r="S99" s="496"/>
      <c r="T99" s="453" t="s">
        <v>2308</v>
      </c>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0"/>
      <c r="AY99" s="430"/>
      <c r="AZ99" s="430"/>
      <c r="BA99" s="430"/>
      <c r="BB99" s="430"/>
      <c r="BC99" s="430"/>
      <c r="BD99" s="430"/>
      <c r="BE99" s="430"/>
      <c r="BF99" s="430"/>
      <c r="BG99" s="430"/>
      <c r="BH99" s="430"/>
      <c r="BI99" s="430"/>
      <c r="BJ99" s="430"/>
      <c r="BK99" s="430"/>
      <c r="BL99" s="430"/>
      <c r="BM99" s="430"/>
      <c r="BN99" s="430"/>
      <c r="BO99" s="430"/>
      <c r="BP99" s="430"/>
      <c r="BQ99" s="430"/>
      <c r="BR99" s="430"/>
      <c r="BS99" s="430"/>
      <c r="BT99" s="430"/>
      <c r="BU99" s="430"/>
      <c r="BV99" s="430"/>
      <c r="BW99" s="430"/>
      <c r="BX99" s="430"/>
      <c r="BY99" s="430"/>
      <c r="BZ99" s="430"/>
      <c r="CA99" s="430"/>
      <c r="CB99" s="430"/>
      <c r="CC99" s="430"/>
      <c r="CD99" s="430"/>
      <c r="CE99" s="430"/>
      <c r="CF99" s="430"/>
      <c r="CG99" s="430"/>
      <c r="CH99" s="430"/>
      <c r="CI99" s="430"/>
      <c r="CJ99" s="430"/>
      <c r="CK99" s="430"/>
      <c r="CL99" s="430"/>
      <c r="CM99" s="430"/>
      <c r="CN99" s="430"/>
      <c r="CO99" s="430"/>
      <c r="CP99" s="430"/>
      <c r="CQ99" s="430"/>
      <c r="CR99" s="430"/>
      <c r="CS99" s="430"/>
      <c r="CT99" s="430"/>
      <c r="CU99" s="430"/>
      <c r="CV99" s="430"/>
      <c r="CW99" s="430"/>
      <c r="CX99" s="430"/>
      <c r="CY99" s="430"/>
      <c r="CZ99" s="430"/>
      <c r="DA99" s="430"/>
      <c r="DB99" s="430"/>
      <c r="DC99" s="430"/>
      <c r="DD99" s="430"/>
      <c r="DE99" s="430"/>
      <c r="DF99" s="430"/>
      <c r="DG99" s="430"/>
      <c r="DH99" s="430"/>
      <c r="DI99" s="430"/>
      <c r="DJ99" s="430"/>
      <c r="DK99" s="430"/>
      <c r="DL99" s="430"/>
      <c r="DM99" s="430"/>
      <c r="DN99" s="430"/>
      <c r="DO99" s="430"/>
      <c r="DP99" s="430"/>
      <c r="DQ99" s="430"/>
      <c r="DR99" s="430"/>
      <c r="DS99" s="430"/>
      <c r="DT99" s="430"/>
      <c r="DU99" s="430"/>
      <c r="DV99" s="430"/>
      <c r="DW99" s="430"/>
      <c r="DX99" s="430"/>
      <c r="DY99" s="430"/>
      <c r="DZ99" s="430"/>
      <c r="EA99" s="430"/>
      <c r="EB99" s="430"/>
      <c r="EC99" s="430"/>
      <c r="ED99" s="430"/>
      <c r="EE99" s="430"/>
      <c r="EF99" s="430"/>
      <c r="EG99" s="430"/>
      <c r="EH99" s="430"/>
      <c r="EI99" s="430"/>
      <c r="EJ99" s="430"/>
      <c r="EK99" s="430"/>
      <c r="EL99" s="430"/>
      <c r="EM99" s="430"/>
      <c r="EN99" s="430"/>
      <c r="EO99" s="430"/>
      <c r="EP99" s="430"/>
      <c r="EQ99" s="430"/>
      <c r="ER99" s="430"/>
      <c r="ES99" s="430"/>
      <c r="ET99" s="430"/>
      <c r="EU99" s="430"/>
      <c r="EV99" s="430"/>
      <c r="EW99" s="430"/>
      <c r="EX99" s="430"/>
      <c r="EY99" s="430"/>
      <c r="EZ99" s="430"/>
      <c r="FA99" s="430"/>
      <c r="FB99" s="430"/>
      <c r="FC99" s="430"/>
      <c r="FD99" s="430"/>
      <c r="FE99" s="430"/>
      <c r="FF99" s="430"/>
      <c r="FG99" s="430"/>
      <c r="FH99" s="430"/>
      <c r="FI99" s="430"/>
      <c r="FJ99" s="430"/>
      <c r="FK99" s="430"/>
      <c r="FL99" s="430"/>
      <c r="FM99" s="430"/>
      <c r="FN99" s="430"/>
      <c r="FO99" s="430"/>
      <c r="FP99" s="430"/>
      <c r="FQ99" s="430"/>
      <c r="FR99" s="430"/>
      <c r="FS99" s="430"/>
      <c r="FT99" s="430"/>
      <c r="FU99" s="430"/>
      <c r="FV99" s="430"/>
      <c r="FW99" s="430"/>
      <c r="FX99" s="430"/>
      <c r="FY99" s="430"/>
      <c r="FZ99" s="430"/>
      <c r="GA99" s="430"/>
      <c r="GB99" s="430"/>
      <c r="GC99" s="430"/>
      <c r="GD99" s="430"/>
      <c r="GE99" s="430"/>
      <c r="GF99" s="430"/>
      <c r="GG99" s="430"/>
      <c r="GH99" s="430"/>
      <c r="GI99" s="430"/>
      <c r="GJ99" s="430"/>
      <c r="GK99" s="430"/>
      <c r="GL99" s="430"/>
      <c r="GM99" s="430"/>
      <c r="GN99" s="430"/>
      <c r="GO99" s="430"/>
      <c r="GP99" s="430"/>
      <c r="GQ99" s="430"/>
      <c r="GR99" s="430"/>
      <c r="GS99" s="430"/>
      <c r="GT99" s="430"/>
      <c r="GU99" s="430"/>
      <c r="GV99" s="430"/>
      <c r="GW99" s="430"/>
      <c r="GX99" s="430"/>
      <c r="GY99" s="430"/>
      <c r="GZ99" s="430"/>
      <c r="HA99" s="430"/>
      <c r="HB99" s="430"/>
      <c r="HC99" s="430"/>
      <c r="HD99" s="430"/>
      <c r="HE99" s="430"/>
      <c r="HF99" s="430"/>
      <c r="HG99" s="430"/>
      <c r="HH99" s="430"/>
      <c r="HI99" s="430"/>
      <c r="HJ99" s="430"/>
      <c r="HK99" s="430"/>
      <c r="HL99" s="430"/>
      <c r="HM99" s="430"/>
      <c r="HN99" s="430"/>
      <c r="HO99" s="430"/>
      <c r="HP99" s="430"/>
      <c r="HQ99" s="430"/>
      <c r="HR99" s="430"/>
      <c r="HS99" s="430"/>
      <c r="HT99" s="430"/>
      <c r="HU99" s="430"/>
      <c r="HV99" s="430"/>
      <c r="HW99" s="430"/>
      <c r="HX99" s="430"/>
      <c r="HY99" s="430"/>
      <c r="HZ99" s="430"/>
      <c r="IA99" s="430"/>
      <c r="IB99" s="430"/>
      <c r="IC99" s="430"/>
      <c r="ID99" s="430"/>
      <c r="IE99" s="430"/>
      <c r="IF99" s="430"/>
      <c r="IG99" s="430"/>
      <c r="IH99" s="430"/>
      <c r="II99" s="430"/>
      <c r="IJ99" s="430"/>
      <c r="IK99" s="430"/>
      <c r="IL99" s="430"/>
      <c r="IM99" s="430"/>
      <c r="IN99" s="430"/>
      <c r="IO99" s="430"/>
      <c r="IP99" s="430"/>
      <c r="IQ99" s="430"/>
      <c r="IR99" s="430"/>
      <c r="IS99" s="430"/>
      <c r="IT99" s="430"/>
      <c r="IU99" s="430"/>
      <c r="IV99" s="430"/>
      <c r="IW99" s="430"/>
      <c r="IX99" s="430"/>
      <c r="IY99" s="430"/>
      <c r="IZ99" s="430"/>
      <c r="JA99" s="430"/>
      <c r="JB99" s="430"/>
      <c r="JC99" s="430"/>
      <c r="JD99" s="430"/>
      <c r="JE99" s="430"/>
      <c r="JF99" s="430"/>
      <c r="JG99" s="430"/>
      <c r="JH99" s="430"/>
      <c r="JI99" s="430"/>
      <c r="JJ99" s="430"/>
      <c r="JK99" s="430"/>
      <c r="JL99" s="430"/>
      <c r="JM99" s="430"/>
      <c r="JN99" s="430"/>
      <c r="JO99" s="430"/>
      <c r="JP99" s="430"/>
      <c r="JQ99" s="430"/>
      <c r="JR99" s="430"/>
      <c r="JS99" s="430"/>
      <c r="JT99" s="430"/>
      <c r="JU99" s="430"/>
      <c r="JV99" s="430"/>
      <c r="JW99" s="430"/>
      <c r="JX99" s="430"/>
    </row>
    <row r="100" spans="1:284" ht="26.4">
      <c r="A100" s="184" t="s">
        <v>2201</v>
      </c>
      <c r="B100" s="184" t="s">
        <v>2202</v>
      </c>
      <c r="C100" s="72"/>
      <c r="D100" s="447">
        <v>42</v>
      </c>
      <c r="E100" s="460"/>
      <c r="F100" s="434">
        <f t="shared" si="1"/>
        <v>99</v>
      </c>
      <c r="G100" s="560"/>
      <c r="H100" s="157" t="s">
        <v>738</v>
      </c>
      <c r="I100" s="72">
        <v>1</v>
      </c>
      <c r="J100" s="73"/>
      <c r="K100" s="158" t="s">
        <v>2309</v>
      </c>
      <c r="L100" s="212" t="s">
        <v>878</v>
      </c>
      <c r="M100" s="73"/>
      <c r="N100" s="212" t="s">
        <v>2310</v>
      </c>
      <c r="O100" s="72">
        <v>0</v>
      </c>
      <c r="P100" s="72">
        <v>16</v>
      </c>
      <c r="Q100" s="561">
        <v>2021</v>
      </c>
      <c r="R100" s="451"/>
      <c r="S100" s="496"/>
      <c r="T100" s="453" t="s">
        <v>2311</v>
      </c>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0"/>
      <c r="AY100" s="430"/>
      <c r="AZ100" s="430"/>
      <c r="BA100" s="430"/>
      <c r="BB100" s="430"/>
      <c r="BC100" s="430"/>
      <c r="BD100" s="430"/>
      <c r="BE100" s="430"/>
      <c r="BF100" s="430"/>
      <c r="BG100" s="430"/>
      <c r="BH100" s="430"/>
      <c r="BI100" s="430"/>
      <c r="BJ100" s="430"/>
      <c r="BK100" s="430"/>
      <c r="BL100" s="430"/>
      <c r="BM100" s="430"/>
      <c r="BN100" s="430"/>
      <c r="BO100" s="430"/>
      <c r="BP100" s="430"/>
      <c r="BQ100" s="430"/>
      <c r="BR100" s="430"/>
      <c r="BS100" s="430"/>
      <c r="BT100" s="430"/>
      <c r="BU100" s="430"/>
      <c r="BV100" s="430"/>
      <c r="BW100" s="430"/>
      <c r="BX100" s="430"/>
      <c r="BY100" s="430"/>
      <c r="BZ100" s="430"/>
      <c r="CA100" s="430"/>
      <c r="CB100" s="430"/>
      <c r="CC100" s="430"/>
      <c r="CD100" s="430"/>
      <c r="CE100" s="430"/>
      <c r="CF100" s="430"/>
      <c r="CG100" s="430"/>
      <c r="CH100" s="430"/>
      <c r="CI100" s="430"/>
      <c r="CJ100" s="430"/>
      <c r="CK100" s="430"/>
      <c r="CL100" s="430"/>
      <c r="CM100" s="430"/>
      <c r="CN100" s="430"/>
      <c r="CO100" s="430"/>
      <c r="CP100" s="430"/>
      <c r="CQ100" s="430"/>
      <c r="CR100" s="430"/>
      <c r="CS100" s="430"/>
      <c r="CT100" s="430"/>
      <c r="CU100" s="430"/>
      <c r="CV100" s="430"/>
      <c r="CW100" s="430"/>
      <c r="CX100" s="430"/>
      <c r="CY100" s="430"/>
      <c r="CZ100" s="430"/>
      <c r="DA100" s="430"/>
      <c r="DB100" s="430"/>
      <c r="DC100" s="430"/>
      <c r="DD100" s="430"/>
      <c r="DE100" s="430"/>
      <c r="DF100" s="430"/>
      <c r="DG100" s="430"/>
      <c r="DH100" s="430"/>
      <c r="DI100" s="430"/>
      <c r="DJ100" s="430"/>
      <c r="DK100" s="430"/>
      <c r="DL100" s="430"/>
      <c r="DM100" s="430"/>
      <c r="DN100" s="430"/>
      <c r="DO100" s="430"/>
      <c r="DP100" s="430"/>
      <c r="DQ100" s="430"/>
      <c r="DR100" s="430"/>
      <c r="DS100" s="430"/>
      <c r="DT100" s="430"/>
      <c r="DU100" s="430"/>
      <c r="DV100" s="430"/>
      <c r="DW100" s="430"/>
      <c r="DX100" s="430"/>
      <c r="DY100" s="430"/>
      <c r="DZ100" s="430"/>
      <c r="EA100" s="430"/>
      <c r="EB100" s="430"/>
      <c r="EC100" s="430"/>
      <c r="ED100" s="430"/>
      <c r="EE100" s="430"/>
      <c r="EF100" s="430"/>
      <c r="EG100" s="430"/>
      <c r="EH100" s="430"/>
      <c r="EI100" s="430"/>
      <c r="EJ100" s="430"/>
      <c r="EK100" s="430"/>
      <c r="EL100" s="430"/>
      <c r="EM100" s="430"/>
      <c r="EN100" s="430"/>
      <c r="EO100" s="430"/>
      <c r="EP100" s="430"/>
      <c r="EQ100" s="430"/>
      <c r="ER100" s="430"/>
      <c r="ES100" s="430"/>
      <c r="ET100" s="430"/>
      <c r="EU100" s="430"/>
      <c r="EV100" s="430"/>
      <c r="EW100" s="430"/>
      <c r="EX100" s="430"/>
      <c r="EY100" s="430"/>
      <c r="EZ100" s="430"/>
      <c r="FA100" s="430"/>
      <c r="FB100" s="430"/>
      <c r="FC100" s="430"/>
      <c r="FD100" s="430"/>
      <c r="FE100" s="430"/>
      <c r="FF100" s="430"/>
      <c r="FG100" s="430"/>
      <c r="FH100" s="430"/>
      <c r="FI100" s="430"/>
      <c r="FJ100" s="430"/>
      <c r="FK100" s="430"/>
      <c r="FL100" s="430"/>
      <c r="FM100" s="430"/>
      <c r="FN100" s="430"/>
      <c r="FO100" s="430"/>
      <c r="FP100" s="430"/>
      <c r="FQ100" s="430"/>
      <c r="FR100" s="430"/>
      <c r="FS100" s="430"/>
      <c r="FT100" s="430"/>
      <c r="FU100" s="430"/>
      <c r="FV100" s="430"/>
      <c r="FW100" s="430"/>
      <c r="FX100" s="430"/>
      <c r="FY100" s="430"/>
      <c r="FZ100" s="430"/>
      <c r="GA100" s="430"/>
      <c r="GB100" s="430"/>
      <c r="GC100" s="430"/>
      <c r="GD100" s="430"/>
      <c r="GE100" s="430"/>
      <c r="GF100" s="430"/>
      <c r="GG100" s="430"/>
      <c r="GH100" s="430"/>
      <c r="GI100" s="430"/>
      <c r="GJ100" s="430"/>
      <c r="GK100" s="430"/>
      <c r="GL100" s="430"/>
      <c r="GM100" s="430"/>
      <c r="GN100" s="430"/>
      <c r="GO100" s="430"/>
      <c r="GP100" s="430"/>
      <c r="GQ100" s="430"/>
      <c r="GR100" s="430"/>
      <c r="GS100" s="430"/>
      <c r="GT100" s="430"/>
      <c r="GU100" s="430"/>
      <c r="GV100" s="430"/>
      <c r="GW100" s="430"/>
      <c r="GX100" s="430"/>
      <c r="GY100" s="430"/>
      <c r="GZ100" s="430"/>
      <c r="HA100" s="430"/>
      <c r="HB100" s="430"/>
      <c r="HC100" s="430"/>
      <c r="HD100" s="430"/>
      <c r="HE100" s="430"/>
      <c r="HF100" s="430"/>
      <c r="HG100" s="430"/>
      <c r="HH100" s="430"/>
      <c r="HI100" s="430"/>
      <c r="HJ100" s="430"/>
      <c r="HK100" s="430"/>
      <c r="HL100" s="430"/>
      <c r="HM100" s="430"/>
      <c r="HN100" s="430"/>
      <c r="HO100" s="430"/>
      <c r="HP100" s="430"/>
      <c r="HQ100" s="430"/>
      <c r="HR100" s="430"/>
      <c r="HS100" s="430"/>
      <c r="HT100" s="430"/>
      <c r="HU100" s="430"/>
      <c r="HV100" s="430"/>
      <c r="HW100" s="430"/>
      <c r="HX100" s="430"/>
      <c r="HY100" s="430"/>
      <c r="HZ100" s="430"/>
      <c r="IA100" s="430"/>
      <c r="IB100" s="430"/>
      <c r="IC100" s="430"/>
      <c r="ID100" s="430"/>
      <c r="IE100" s="430"/>
      <c r="IF100" s="430"/>
      <c r="IG100" s="430"/>
      <c r="IH100" s="430"/>
      <c r="II100" s="430"/>
      <c r="IJ100" s="430"/>
      <c r="IK100" s="430"/>
      <c r="IL100" s="430"/>
      <c r="IM100" s="430"/>
      <c r="IN100" s="430"/>
      <c r="IO100" s="430"/>
      <c r="IP100" s="430"/>
      <c r="IQ100" s="430"/>
      <c r="IR100" s="430"/>
      <c r="IS100" s="430"/>
      <c r="IT100" s="430"/>
      <c r="IU100" s="430"/>
      <c r="IV100" s="430"/>
      <c r="IW100" s="430"/>
      <c r="IX100" s="430"/>
      <c r="IY100" s="430"/>
      <c r="IZ100" s="430"/>
      <c r="JA100" s="430"/>
      <c r="JB100" s="430"/>
      <c r="JC100" s="430"/>
      <c r="JD100" s="430"/>
      <c r="JE100" s="430"/>
      <c r="JF100" s="430"/>
      <c r="JG100" s="430"/>
      <c r="JH100" s="430"/>
      <c r="JI100" s="430"/>
      <c r="JJ100" s="430"/>
      <c r="JK100" s="430"/>
      <c r="JL100" s="430"/>
      <c r="JM100" s="430"/>
      <c r="JN100" s="430"/>
      <c r="JO100" s="430"/>
      <c r="JP100" s="430"/>
      <c r="JQ100" s="430"/>
      <c r="JR100" s="430"/>
      <c r="JS100" s="430"/>
      <c r="JT100" s="430"/>
      <c r="JU100" s="430"/>
      <c r="JV100" s="430"/>
      <c r="JW100" s="430"/>
      <c r="JX100" s="430"/>
    </row>
    <row r="101" spans="1:284" ht="15.6">
      <c r="A101" s="464" t="s">
        <v>2194</v>
      </c>
      <c r="B101" s="464" t="s">
        <v>2195</v>
      </c>
      <c r="C101" s="464"/>
      <c r="D101" s="465" t="s">
        <v>2212</v>
      </c>
      <c r="E101" s="624"/>
      <c r="F101" s="434">
        <f t="shared" si="1"/>
        <v>100</v>
      </c>
      <c r="G101" s="467"/>
      <c r="H101" s="625" t="s">
        <v>838</v>
      </c>
      <c r="I101" s="93">
        <v>1</v>
      </c>
      <c r="J101" s="93"/>
      <c r="K101" s="94" t="s">
        <v>2312</v>
      </c>
      <c r="L101" s="94" t="s">
        <v>924</v>
      </c>
      <c r="M101" s="93"/>
      <c r="N101" s="94" t="s">
        <v>2313</v>
      </c>
      <c r="O101" s="93">
        <v>1</v>
      </c>
      <c r="P101" s="119">
        <v>16</v>
      </c>
      <c r="Q101" s="118">
        <v>2026</v>
      </c>
      <c r="R101" s="426"/>
      <c r="S101" s="427"/>
      <c r="T101" s="428" t="s">
        <v>2314</v>
      </c>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c r="AY101" s="429"/>
      <c r="AZ101" s="429"/>
      <c r="BA101" s="429"/>
      <c r="BB101" s="429"/>
      <c r="BC101" s="429"/>
      <c r="BD101" s="429"/>
      <c r="BE101" s="429"/>
      <c r="BF101" s="429"/>
      <c r="BG101" s="429"/>
      <c r="BH101" s="429"/>
      <c r="BI101" s="429"/>
      <c r="BJ101" s="429"/>
      <c r="BK101" s="429"/>
      <c r="BL101" s="429"/>
      <c r="BM101" s="429"/>
      <c r="BN101" s="429"/>
      <c r="BO101" s="429"/>
      <c r="BP101" s="429"/>
      <c r="BQ101" s="429"/>
      <c r="BR101" s="429"/>
      <c r="BS101" s="429"/>
      <c r="BT101" s="429"/>
      <c r="BU101" s="429"/>
      <c r="BV101" s="429"/>
      <c r="BW101" s="429"/>
      <c r="BX101" s="429"/>
      <c r="BY101" s="429"/>
      <c r="BZ101" s="429"/>
      <c r="CA101" s="429"/>
      <c r="CB101" s="429"/>
      <c r="CC101" s="429"/>
      <c r="CD101" s="429"/>
      <c r="CE101" s="429"/>
      <c r="CF101" s="429"/>
      <c r="CG101" s="429"/>
      <c r="CH101" s="429"/>
      <c r="CI101" s="429"/>
      <c r="CJ101" s="429"/>
      <c r="CK101" s="429"/>
      <c r="CL101" s="429"/>
      <c r="CM101" s="429"/>
      <c r="CN101" s="429"/>
      <c r="CO101" s="429"/>
      <c r="CP101" s="429"/>
      <c r="CQ101" s="429"/>
      <c r="CR101" s="429"/>
      <c r="CS101" s="429"/>
      <c r="CT101" s="429"/>
      <c r="CU101" s="429"/>
      <c r="CV101" s="429"/>
      <c r="CW101" s="429"/>
      <c r="CX101" s="429"/>
      <c r="CY101" s="429"/>
      <c r="CZ101" s="429"/>
      <c r="DA101" s="429"/>
      <c r="DB101" s="429"/>
      <c r="DC101" s="429"/>
      <c r="DD101" s="429"/>
      <c r="DE101" s="429"/>
      <c r="DF101" s="429"/>
      <c r="DG101" s="429"/>
      <c r="DH101" s="429"/>
      <c r="DI101" s="429"/>
      <c r="DJ101" s="429"/>
      <c r="DK101" s="429"/>
      <c r="DL101" s="429"/>
      <c r="DM101" s="429"/>
      <c r="DN101" s="429"/>
      <c r="DO101" s="429"/>
      <c r="DP101" s="429"/>
      <c r="DQ101" s="429"/>
      <c r="DR101" s="429"/>
      <c r="DS101" s="429"/>
      <c r="DT101" s="429"/>
      <c r="DU101" s="429"/>
      <c r="DV101" s="429"/>
      <c r="DW101" s="429"/>
      <c r="DX101" s="429"/>
      <c r="DY101" s="429"/>
      <c r="DZ101" s="429"/>
      <c r="EA101" s="429"/>
      <c r="EB101" s="429"/>
      <c r="EC101" s="429"/>
      <c r="ED101" s="429"/>
      <c r="EE101" s="429"/>
      <c r="EF101" s="429"/>
      <c r="EG101" s="429"/>
      <c r="EH101" s="429"/>
      <c r="EI101" s="429"/>
      <c r="EJ101" s="429"/>
      <c r="EK101" s="429"/>
      <c r="EL101" s="429"/>
      <c r="EM101" s="429"/>
      <c r="EN101" s="429"/>
      <c r="EO101" s="429"/>
      <c r="EP101" s="429"/>
      <c r="EQ101" s="429"/>
      <c r="ER101" s="429"/>
      <c r="ES101" s="429"/>
      <c r="ET101" s="429"/>
      <c r="EU101" s="429"/>
      <c r="EV101" s="429"/>
      <c r="EW101" s="429"/>
      <c r="EX101" s="429"/>
      <c r="EY101" s="429"/>
      <c r="EZ101" s="429"/>
      <c r="FA101" s="429"/>
      <c r="FB101" s="429"/>
      <c r="FC101" s="429"/>
      <c r="FD101" s="429"/>
      <c r="FE101" s="429"/>
      <c r="FF101" s="429"/>
      <c r="FG101" s="429"/>
      <c r="FH101" s="429"/>
      <c r="FI101" s="429"/>
      <c r="FJ101" s="429"/>
      <c r="FK101" s="429"/>
      <c r="FL101" s="429"/>
      <c r="FM101" s="429"/>
      <c r="FN101" s="429"/>
      <c r="FO101" s="429"/>
      <c r="FP101" s="429"/>
      <c r="FQ101" s="429"/>
      <c r="FR101" s="429"/>
      <c r="FS101" s="429"/>
      <c r="FT101" s="429"/>
      <c r="FU101" s="429"/>
      <c r="FV101" s="429"/>
      <c r="FW101" s="429"/>
      <c r="FX101" s="429"/>
      <c r="FY101" s="429"/>
      <c r="FZ101" s="429"/>
      <c r="GA101" s="429"/>
      <c r="GB101" s="429"/>
      <c r="GC101" s="429"/>
      <c r="GD101" s="429"/>
      <c r="GE101" s="429"/>
      <c r="GF101" s="429"/>
      <c r="GG101" s="429"/>
      <c r="GH101" s="429"/>
      <c r="GI101" s="429"/>
      <c r="GJ101" s="429"/>
      <c r="GK101" s="429"/>
      <c r="GL101" s="429"/>
      <c r="GM101" s="429"/>
      <c r="GN101" s="429"/>
      <c r="GO101" s="429"/>
      <c r="GP101" s="429"/>
      <c r="GQ101" s="429"/>
      <c r="GR101" s="429"/>
      <c r="GS101" s="429"/>
      <c r="GT101" s="429"/>
      <c r="GU101" s="429"/>
      <c r="GV101" s="429"/>
      <c r="GW101" s="429"/>
      <c r="GX101" s="429"/>
      <c r="GY101" s="429"/>
      <c r="GZ101" s="429"/>
      <c r="HA101" s="429"/>
      <c r="HB101" s="429"/>
      <c r="HC101" s="429"/>
      <c r="HD101" s="429"/>
      <c r="HE101" s="429"/>
      <c r="HF101" s="429"/>
      <c r="HG101" s="429"/>
      <c r="HH101" s="429"/>
      <c r="HI101" s="429"/>
      <c r="HJ101" s="429"/>
      <c r="HK101" s="429"/>
      <c r="HL101" s="429"/>
      <c r="HM101" s="429"/>
      <c r="HN101" s="429"/>
      <c r="HO101" s="429"/>
      <c r="HP101" s="429"/>
      <c r="HQ101" s="429"/>
      <c r="HR101" s="429"/>
      <c r="HS101" s="429"/>
      <c r="HT101" s="429"/>
      <c r="HU101" s="429"/>
      <c r="HV101" s="429"/>
      <c r="HW101" s="429"/>
      <c r="HX101" s="429"/>
      <c r="HY101" s="429"/>
      <c r="HZ101" s="429"/>
      <c r="IA101" s="429"/>
      <c r="IB101" s="429"/>
      <c r="IC101" s="429"/>
      <c r="ID101" s="429"/>
      <c r="IE101" s="429"/>
      <c r="IF101" s="429"/>
      <c r="IG101" s="429"/>
      <c r="IH101" s="429"/>
      <c r="II101" s="429"/>
      <c r="IJ101" s="429"/>
      <c r="IK101" s="429"/>
      <c r="IL101" s="429"/>
      <c r="IM101" s="429"/>
      <c r="IN101" s="429"/>
      <c r="IO101" s="429"/>
      <c r="IP101" s="429"/>
      <c r="IQ101" s="429"/>
      <c r="IR101" s="429"/>
      <c r="IS101" s="429"/>
      <c r="IT101" s="429"/>
      <c r="IU101" s="429"/>
      <c r="IV101" s="429"/>
      <c r="IW101" s="429"/>
      <c r="IX101" s="429"/>
      <c r="IY101" s="429"/>
      <c r="IZ101" s="429"/>
      <c r="JA101" s="429"/>
      <c r="JB101" s="429"/>
      <c r="JC101" s="429"/>
      <c r="JD101" s="429"/>
      <c r="JE101" s="429"/>
      <c r="JF101" s="429"/>
      <c r="JG101" s="429"/>
      <c r="JH101" s="429"/>
      <c r="JI101" s="429"/>
      <c r="JJ101" s="429"/>
      <c r="JK101" s="429"/>
      <c r="JL101" s="429"/>
      <c r="JM101" s="429"/>
      <c r="JN101" s="429"/>
      <c r="JO101" s="429"/>
      <c r="JP101" s="429"/>
      <c r="JQ101" s="429"/>
      <c r="JR101" s="429"/>
      <c r="JS101" s="429"/>
      <c r="JT101" s="429"/>
      <c r="JU101" s="429"/>
      <c r="JV101" s="429"/>
      <c r="JW101" s="429"/>
      <c r="JX101" s="429"/>
    </row>
    <row r="102" spans="1:284" s="430" customFormat="1" ht="42" customHeight="1">
      <c r="A102" s="480" t="s">
        <v>2315</v>
      </c>
      <c r="B102" s="480" t="s">
        <v>2316</v>
      </c>
      <c r="C102" s="480"/>
      <c r="D102" s="481">
        <v>11</v>
      </c>
      <c r="E102" s="482"/>
      <c r="F102" s="434">
        <f t="shared" si="1"/>
        <v>101</v>
      </c>
      <c r="G102" s="483"/>
      <c r="H102" s="198" t="s">
        <v>738</v>
      </c>
      <c r="I102" s="199">
        <v>1</v>
      </c>
      <c r="J102" s="199"/>
      <c r="K102" s="200" t="s">
        <v>923</v>
      </c>
      <c r="L102" s="200" t="s">
        <v>924</v>
      </c>
      <c r="M102" s="199"/>
      <c r="N102" s="200" t="s">
        <v>2317</v>
      </c>
      <c r="O102" s="199">
        <v>1</v>
      </c>
      <c r="P102" s="488">
        <v>16</v>
      </c>
      <c r="Q102" s="489">
        <v>2025</v>
      </c>
      <c r="R102" s="490"/>
      <c r="S102" s="491"/>
      <c r="T102" s="492" t="s">
        <v>2318</v>
      </c>
      <c r="U102" s="493"/>
      <c r="V102" s="493"/>
      <c r="W102" s="493"/>
      <c r="X102" s="493"/>
      <c r="Y102" s="493"/>
      <c r="Z102" s="493"/>
      <c r="AA102" s="493"/>
      <c r="AB102" s="493"/>
      <c r="AC102" s="493"/>
      <c r="AD102" s="493"/>
      <c r="AE102" s="493"/>
      <c r="AF102" s="493"/>
      <c r="AG102" s="493"/>
      <c r="AH102" s="493"/>
      <c r="AI102" s="493"/>
      <c r="AJ102" s="493"/>
      <c r="AK102" s="493"/>
      <c r="AL102" s="493"/>
      <c r="AM102" s="493"/>
      <c r="AN102" s="493"/>
      <c r="AO102" s="493"/>
      <c r="AP102" s="493"/>
      <c r="AQ102" s="493"/>
      <c r="AR102" s="493"/>
      <c r="AS102" s="493"/>
      <c r="AT102" s="493"/>
      <c r="AU102" s="493"/>
      <c r="AV102" s="493"/>
      <c r="AW102" s="493"/>
      <c r="AX102" s="493"/>
      <c r="AY102" s="493"/>
      <c r="AZ102" s="493"/>
      <c r="BA102" s="493"/>
      <c r="BB102" s="493"/>
      <c r="BC102" s="493"/>
      <c r="BD102" s="493"/>
      <c r="BE102" s="493"/>
      <c r="BF102" s="493"/>
      <c r="BG102" s="493"/>
      <c r="BH102" s="493"/>
      <c r="BI102" s="493"/>
      <c r="BJ102" s="493"/>
      <c r="BK102" s="493"/>
      <c r="BL102" s="493"/>
      <c r="BM102" s="493"/>
      <c r="BN102" s="493"/>
      <c r="BO102" s="493"/>
      <c r="BP102" s="493"/>
      <c r="BQ102" s="493"/>
      <c r="BR102" s="493"/>
      <c r="BS102" s="493"/>
      <c r="BT102" s="493"/>
      <c r="BU102" s="493"/>
      <c r="BV102" s="493"/>
      <c r="BW102" s="493"/>
      <c r="BX102" s="493"/>
      <c r="BY102" s="493"/>
      <c r="BZ102" s="493"/>
      <c r="CA102" s="493"/>
      <c r="CB102" s="493"/>
      <c r="CC102" s="493"/>
      <c r="CD102" s="493"/>
      <c r="CE102" s="493"/>
      <c r="CF102" s="493"/>
      <c r="CG102" s="493"/>
      <c r="CH102" s="493"/>
      <c r="CI102" s="493"/>
      <c r="CJ102" s="493"/>
      <c r="CK102" s="493"/>
      <c r="CL102" s="493"/>
      <c r="CM102" s="493"/>
      <c r="CN102" s="493"/>
      <c r="CO102" s="493"/>
      <c r="CP102" s="493"/>
      <c r="CQ102" s="493"/>
      <c r="CR102" s="493"/>
      <c r="CS102" s="493"/>
      <c r="CT102" s="493"/>
      <c r="CU102" s="493"/>
      <c r="CV102" s="493"/>
      <c r="CW102" s="493"/>
      <c r="CX102" s="493"/>
      <c r="CY102" s="493"/>
      <c r="CZ102" s="493"/>
      <c r="DA102" s="493"/>
      <c r="DB102" s="493"/>
      <c r="DC102" s="493"/>
      <c r="DD102" s="493"/>
      <c r="DE102" s="493"/>
      <c r="DF102" s="493"/>
      <c r="DG102" s="493"/>
      <c r="DH102" s="493"/>
      <c r="DI102" s="493"/>
      <c r="DJ102" s="493"/>
      <c r="DK102" s="493"/>
      <c r="DL102" s="493"/>
      <c r="DM102" s="493"/>
      <c r="DN102" s="493"/>
      <c r="DO102" s="493"/>
      <c r="DP102" s="493"/>
      <c r="DQ102" s="493"/>
      <c r="DR102" s="493"/>
      <c r="DS102" s="493"/>
      <c r="DT102" s="493"/>
      <c r="DU102" s="493"/>
      <c r="DV102" s="493"/>
      <c r="DW102" s="493"/>
      <c r="DX102" s="493"/>
      <c r="DY102" s="493"/>
      <c r="DZ102" s="493"/>
      <c r="EA102" s="493"/>
      <c r="EB102" s="493"/>
      <c r="EC102" s="493"/>
      <c r="ED102" s="493"/>
      <c r="EE102" s="493"/>
      <c r="EF102" s="493"/>
      <c r="EG102" s="493"/>
      <c r="EH102" s="493"/>
      <c r="EI102" s="493"/>
      <c r="EJ102" s="493"/>
      <c r="EK102" s="493"/>
      <c r="EL102" s="493"/>
      <c r="EM102" s="493"/>
      <c r="EN102" s="493"/>
      <c r="EO102" s="493"/>
      <c r="EP102" s="493"/>
      <c r="EQ102" s="493"/>
      <c r="ER102" s="493"/>
      <c r="ES102" s="493"/>
      <c r="ET102" s="493"/>
      <c r="EU102" s="493"/>
      <c r="EV102" s="493"/>
      <c r="EW102" s="493"/>
      <c r="EX102" s="493"/>
      <c r="EY102" s="493"/>
      <c r="EZ102" s="493"/>
      <c r="FA102" s="493"/>
      <c r="FB102" s="493"/>
      <c r="FC102" s="493"/>
      <c r="FD102" s="493"/>
      <c r="FE102" s="493"/>
      <c r="FF102" s="493"/>
      <c r="FG102" s="493"/>
      <c r="FH102" s="493"/>
      <c r="FI102" s="493"/>
      <c r="FJ102" s="493"/>
      <c r="FK102" s="493"/>
      <c r="FL102" s="493"/>
      <c r="FM102" s="493"/>
      <c r="FN102" s="493"/>
      <c r="FO102" s="493"/>
      <c r="FP102" s="493"/>
      <c r="FQ102" s="493"/>
      <c r="FR102" s="493"/>
      <c r="FS102" s="493"/>
      <c r="FT102" s="493"/>
      <c r="FU102" s="493"/>
      <c r="FV102" s="493"/>
      <c r="FW102" s="493"/>
      <c r="FX102" s="493"/>
      <c r="FY102" s="493"/>
      <c r="FZ102" s="493"/>
      <c r="GA102" s="493"/>
      <c r="GB102" s="493"/>
      <c r="GC102" s="493"/>
      <c r="GD102" s="493"/>
      <c r="GE102" s="493"/>
      <c r="GF102" s="493"/>
      <c r="GG102" s="493"/>
      <c r="GH102" s="493"/>
      <c r="GI102" s="493"/>
      <c r="GJ102" s="493"/>
      <c r="GK102" s="493"/>
      <c r="GL102" s="493"/>
      <c r="GM102" s="493"/>
      <c r="GN102" s="493"/>
      <c r="GO102" s="493"/>
      <c r="GP102" s="493"/>
      <c r="GQ102" s="493"/>
      <c r="GR102" s="493"/>
      <c r="GS102" s="493"/>
      <c r="GT102" s="493"/>
      <c r="GU102" s="493"/>
      <c r="GV102" s="493"/>
      <c r="GW102" s="493"/>
      <c r="GX102" s="493"/>
      <c r="GY102" s="493"/>
      <c r="GZ102" s="493"/>
      <c r="HA102" s="493"/>
      <c r="HB102" s="493"/>
      <c r="HC102" s="493"/>
      <c r="HD102" s="493"/>
      <c r="HE102" s="493"/>
      <c r="HF102" s="493"/>
      <c r="HG102" s="493"/>
      <c r="HH102" s="493"/>
      <c r="HI102" s="493"/>
      <c r="HJ102" s="493"/>
      <c r="HK102" s="493"/>
      <c r="HL102" s="493"/>
      <c r="HM102" s="493"/>
      <c r="HN102" s="493"/>
      <c r="HO102" s="493"/>
      <c r="HP102" s="493"/>
      <c r="HQ102" s="493"/>
      <c r="HR102" s="493"/>
      <c r="HS102" s="493"/>
      <c r="HT102" s="493"/>
      <c r="HU102" s="493"/>
      <c r="HV102" s="493"/>
      <c r="HW102" s="493"/>
      <c r="HX102" s="493"/>
      <c r="HY102" s="493"/>
      <c r="HZ102" s="493"/>
      <c r="IA102" s="493"/>
      <c r="IB102" s="493"/>
      <c r="IC102" s="493"/>
      <c r="ID102" s="493"/>
      <c r="IE102" s="493"/>
      <c r="IF102" s="493"/>
      <c r="IG102" s="493"/>
      <c r="IH102" s="493"/>
      <c r="II102" s="493"/>
      <c r="IJ102" s="493"/>
      <c r="IK102" s="493"/>
      <c r="IL102" s="493"/>
      <c r="IM102" s="493"/>
      <c r="IN102" s="493"/>
      <c r="IO102" s="493"/>
      <c r="IP102" s="493"/>
      <c r="IQ102" s="493"/>
      <c r="IR102" s="493"/>
      <c r="IS102" s="493"/>
      <c r="IT102" s="493"/>
      <c r="IU102" s="493"/>
      <c r="IV102" s="493"/>
      <c r="IW102" s="493"/>
      <c r="IX102" s="493"/>
      <c r="IY102" s="493"/>
      <c r="IZ102" s="493"/>
      <c r="JA102" s="493"/>
      <c r="JB102" s="493"/>
      <c r="JC102" s="493"/>
      <c r="JD102" s="493"/>
      <c r="JE102" s="493"/>
      <c r="JF102" s="493"/>
      <c r="JG102" s="493"/>
      <c r="JH102" s="493"/>
      <c r="JI102" s="493"/>
      <c r="JJ102" s="493"/>
      <c r="JK102" s="493"/>
      <c r="JL102" s="493"/>
      <c r="JM102" s="493"/>
      <c r="JN102" s="493"/>
      <c r="JO102" s="493"/>
      <c r="JP102" s="493"/>
      <c r="JQ102" s="493"/>
      <c r="JR102" s="493"/>
      <c r="JS102" s="493"/>
      <c r="JT102" s="493"/>
      <c r="JU102" s="493"/>
      <c r="JV102" s="493"/>
      <c r="JW102" s="493"/>
      <c r="JX102" s="493"/>
    </row>
    <row r="103" spans="1:284" s="430" customFormat="1" ht="17.25" customHeight="1">
      <c r="A103" s="184"/>
      <c r="B103" s="184"/>
      <c r="C103" s="184"/>
      <c r="D103" s="475"/>
      <c r="E103" s="460"/>
      <c r="F103" s="434">
        <f t="shared" si="1"/>
        <v>102</v>
      </c>
      <c r="G103" s="456"/>
      <c r="H103" s="84" t="s">
        <v>738</v>
      </c>
      <c r="I103" s="85">
        <v>1</v>
      </c>
      <c r="J103" s="86"/>
      <c r="K103" s="66" t="s">
        <v>925</v>
      </c>
      <c r="L103" s="88" t="s">
        <v>926</v>
      </c>
      <c r="M103" s="518" t="s">
        <v>2319</v>
      </c>
      <c r="N103" s="88" t="s">
        <v>2320</v>
      </c>
      <c r="O103" s="85">
        <v>0</v>
      </c>
      <c r="P103" s="184">
        <v>16</v>
      </c>
      <c r="Q103" s="151"/>
      <c r="R103" s="458"/>
      <c r="S103" s="304"/>
      <c r="T103" s="459" t="s">
        <v>2321</v>
      </c>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row>
    <row r="104" spans="1:284" s="430" customFormat="1" ht="15.9" customHeight="1">
      <c r="A104" s="184"/>
      <c r="B104" s="184"/>
      <c r="C104" s="184"/>
      <c r="D104" s="475"/>
      <c r="E104" s="460"/>
      <c r="F104" s="434">
        <f t="shared" si="1"/>
        <v>103</v>
      </c>
      <c r="G104" s="472"/>
      <c r="H104" s="84" t="s">
        <v>738</v>
      </c>
      <c r="I104" s="85">
        <v>1</v>
      </c>
      <c r="J104" s="85"/>
      <c r="K104" s="66" t="s">
        <v>927</v>
      </c>
      <c r="L104" s="156" t="s">
        <v>928</v>
      </c>
      <c r="M104" s="622"/>
      <c r="N104" s="88" t="s">
        <v>2322</v>
      </c>
      <c r="O104" s="85">
        <v>1</v>
      </c>
      <c r="P104" s="184">
        <v>16</v>
      </c>
      <c r="Q104" s="151"/>
      <c r="R104" s="458"/>
      <c r="S104" s="304"/>
      <c r="T104" s="459" t="s">
        <v>2323</v>
      </c>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row>
    <row r="105" spans="1:284" s="530" customFormat="1" ht="15.9" customHeight="1">
      <c r="A105" s="184"/>
      <c r="B105" s="184"/>
      <c r="C105" s="184"/>
      <c r="D105" s="475"/>
      <c r="E105" s="460"/>
      <c r="F105" s="434">
        <f t="shared" si="1"/>
        <v>104</v>
      </c>
      <c r="G105" s="472"/>
      <c r="H105" s="84" t="s">
        <v>738</v>
      </c>
      <c r="I105" s="85">
        <v>1</v>
      </c>
      <c r="J105" s="85"/>
      <c r="K105" s="161" t="s">
        <v>929</v>
      </c>
      <c r="L105" s="162" t="s">
        <v>928</v>
      </c>
      <c r="M105" s="626"/>
      <c r="N105" s="627" t="s">
        <v>2324</v>
      </c>
      <c r="O105" s="160">
        <v>1</v>
      </c>
      <c r="P105" s="119">
        <v>16</v>
      </c>
      <c r="Q105" s="628">
        <v>2025</v>
      </c>
      <c r="R105" s="426"/>
      <c r="S105" s="629"/>
      <c r="T105" s="239" t="s">
        <v>2325</v>
      </c>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row>
    <row r="106" spans="1:284" s="430" customFormat="1" ht="15.9" customHeight="1">
      <c r="A106" s="184"/>
      <c r="B106" s="184"/>
      <c r="C106" s="184"/>
      <c r="D106" s="475"/>
      <c r="E106" s="460"/>
      <c r="F106" s="434">
        <f t="shared" si="1"/>
        <v>105</v>
      </c>
      <c r="G106" s="472"/>
      <c r="H106" s="84" t="s">
        <v>738</v>
      </c>
      <c r="I106" s="85">
        <v>1</v>
      </c>
      <c r="J106" s="86"/>
      <c r="K106" s="66" t="s">
        <v>930</v>
      </c>
      <c r="L106" s="88" t="s">
        <v>931</v>
      </c>
      <c r="M106" s="518"/>
      <c r="N106" s="88" t="s">
        <v>2326</v>
      </c>
      <c r="O106" s="85">
        <v>0</v>
      </c>
      <c r="P106" s="184">
        <v>16</v>
      </c>
      <c r="Q106" s="151"/>
      <c r="R106" s="458"/>
      <c r="S106" s="304"/>
      <c r="T106" s="459" t="s">
        <v>2327</v>
      </c>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row>
    <row r="107" spans="1:284" s="513" customFormat="1" ht="15.9" customHeight="1">
      <c r="A107" s="184"/>
      <c r="B107" s="184"/>
      <c r="C107" s="184"/>
      <c r="D107" s="475"/>
      <c r="E107" s="460"/>
      <c r="F107" s="434">
        <f t="shared" si="1"/>
        <v>106</v>
      </c>
      <c r="G107" s="472"/>
      <c r="H107" s="84" t="s">
        <v>738</v>
      </c>
      <c r="I107" s="85">
        <v>1</v>
      </c>
      <c r="J107" s="86"/>
      <c r="K107" s="66" t="s">
        <v>932</v>
      </c>
      <c r="L107" s="88" t="s">
        <v>837</v>
      </c>
      <c r="M107" s="518"/>
      <c r="N107" s="88" t="s">
        <v>2328</v>
      </c>
      <c r="O107" s="85">
        <v>0</v>
      </c>
      <c r="P107" s="184">
        <v>16</v>
      </c>
      <c r="Q107" s="151">
        <v>2019</v>
      </c>
      <c r="R107" s="458"/>
      <c r="S107" s="304"/>
      <c r="T107" s="459" t="s">
        <v>2329</v>
      </c>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row>
    <row r="108" spans="1:284" ht="15.9" customHeight="1">
      <c r="A108" s="184"/>
      <c r="B108" s="184"/>
      <c r="C108" s="184"/>
      <c r="D108" s="475"/>
      <c r="E108" s="460"/>
      <c r="F108" s="434">
        <f t="shared" si="1"/>
        <v>107</v>
      </c>
      <c r="G108" s="472"/>
      <c r="H108" s="84" t="s">
        <v>738</v>
      </c>
      <c r="I108" s="85">
        <v>1</v>
      </c>
      <c r="J108" s="86"/>
      <c r="K108" s="66" t="s">
        <v>933</v>
      </c>
      <c r="L108" s="88" t="s">
        <v>934</v>
      </c>
      <c r="M108" s="518"/>
      <c r="N108" s="88" t="s">
        <v>2330</v>
      </c>
      <c r="O108" s="85">
        <v>1</v>
      </c>
      <c r="P108" s="184">
        <v>16</v>
      </c>
      <c r="Q108" s="151"/>
      <c r="R108" s="458"/>
      <c r="S108" s="304"/>
      <c r="T108" s="459" t="s">
        <v>2331</v>
      </c>
      <c r="U108"/>
    </row>
    <row r="109" spans="1:284" s="630" customFormat="1" ht="19.5" customHeight="1">
      <c r="A109" s="184"/>
      <c r="B109" s="184"/>
      <c r="C109" s="184"/>
      <c r="D109" s="475"/>
      <c r="E109" s="460"/>
      <c r="F109" s="434">
        <f t="shared" si="1"/>
        <v>108</v>
      </c>
      <c r="G109" s="456"/>
      <c r="H109" s="84" t="s">
        <v>738</v>
      </c>
      <c r="I109" s="85">
        <v>1</v>
      </c>
      <c r="J109" s="86"/>
      <c r="K109" s="66" t="s">
        <v>935</v>
      </c>
      <c r="L109" s="88" t="s">
        <v>928</v>
      </c>
      <c r="M109" s="518" t="s">
        <v>2332</v>
      </c>
      <c r="N109" s="88" t="s">
        <v>2333</v>
      </c>
      <c r="O109" s="85">
        <v>1</v>
      </c>
      <c r="P109" s="184">
        <v>16</v>
      </c>
      <c r="Q109" s="151"/>
      <c r="R109" s="458"/>
      <c r="S109" s="304"/>
      <c r="T109" s="459" t="s">
        <v>2334</v>
      </c>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row>
    <row r="110" spans="1:284" s="443" customFormat="1" ht="31.5" customHeight="1">
      <c r="A110" s="184"/>
      <c r="B110" s="184"/>
      <c r="C110" s="184"/>
      <c r="D110" s="475"/>
      <c r="E110" s="460"/>
      <c r="F110" s="434">
        <f t="shared" si="1"/>
        <v>109</v>
      </c>
      <c r="G110" s="456"/>
      <c r="H110" s="84" t="s">
        <v>738</v>
      </c>
      <c r="I110" s="92">
        <v>2</v>
      </c>
      <c r="J110" s="92"/>
      <c r="K110" s="66" t="s">
        <v>936</v>
      </c>
      <c r="L110" s="88" t="s">
        <v>937</v>
      </c>
      <c r="M110" s="518"/>
      <c r="N110" s="88" t="s">
        <v>2335</v>
      </c>
      <c r="O110" s="85">
        <v>0</v>
      </c>
      <c r="P110" s="184">
        <v>16</v>
      </c>
      <c r="Q110" s="151"/>
      <c r="R110" s="458"/>
      <c r="S110" s="304"/>
      <c r="T110" s="459" t="s">
        <v>2336</v>
      </c>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row>
    <row r="111" spans="1:284" s="513" customFormat="1" ht="15.9" customHeight="1">
      <c r="A111" s="480" t="s">
        <v>2234</v>
      </c>
      <c r="B111" s="480" t="s">
        <v>2195</v>
      </c>
      <c r="C111" s="480"/>
      <c r="D111" s="481" t="s">
        <v>2212</v>
      </c>
      <c r="E111" s="482"/>
      <c r="F111" s="434">
        <f t="shared" si="1"/>
        <v>110</v>
      </c>
      <c r="G111" s="483"/>
      <c r="H111" s="157" t="s">
        <v>738</v>
      </c>
      <c r="I111" s="199">
        <v>3</v>
      </c>
      <c r="J111" s="199"/>
      <c r="K111" s="200" t="s">
        <v>938</v>
      </c>
      <c r="L111" s="482" t="s">
        <v>939</v>
      </c>
      <c r="M111" s="631"/>
      <c r="N111" s="200" t="s">
        <v>2337</v>
      </c>
      <c r="O111" s="199">
        <v>1</v>
      </c>
      <c r="P111" s="488">
        <v>16</v>
      </c>
      <c r="Q111" s="489">
        <v>2025</v>
      </c>
      <c r="R111" s="490"/>
      <c r="S111" s="491"/>
      <c r="T111" s="492" t="s">
        <v>2338</v>
      </c>
      <c r="U111" s="493"/>
      <c r="V111" s="493"/>
      <c r="W111" s="493"/>
      <c r="X111" s="493"/>
      <c r="Y111" s="493"/>
      <c r="Z111" s="493"/>
      <c r="AA111" s="493"/>
      <c r="AB111" s="493"/>
      <c r="AC111" s="493"/>
      <c r="AD111" s="493"/>
      <c r="AE111" s="493"/>
      <c r="AF111" s="493"/>
      <c r="AG111" s="493"/>
      <c r="AH111" s="493"/>
      <c r="AI111" s="493"/>
      <c r="AJ111" s="493"/>
      <c r="AK111" s="493"/>
      <c r="AL111" s="493"/>
      <c r="AM111" s="493"/>
      <c r="AN111" s="493"/>
      <c r="AO111" s="493"/>
      <c r="AP111" s="493"/>
      <c r="AQ111" s="493"/>
      <c r="AR111" s="493"/>
      <c r="AS111" s="493"/>
      <c r="AT111" s="493"/>
      <c r="AU111" s="493"/>
      <c r="AV111" s="493"/>
      <c r="AW111" s="493"/>
      <c r="AX111" s="493"/>
      <c r="AY111" s="493"/>
      <c r="AZ111" s="493"/>
      <c r="BA111" s="493"/>
      <c r="BB111" s="493"/>
      <c r="BC111" s="493"/>
      <c r="BD111" s="493"/>
      <c r="BE111" s="493"/>
      <c r="BF111" s="493"/>
      <c r="BG111" s="493"/>
      <c r="BH111" s="493"/>
      <c r="BI111" s="493"/>
      <c r="BJ111" s="493"/>
      <c r="BK111" s="493"/>
      <c r="BL111" s="493"/>
      <c r="BM111" s="493"/>
      <c r="BN111" s="493"/>
      <c r="BO111" s="493"/>
      <c r="BP111" s="493"/>
      <c r="BQ111" s="493"/>
      <c r="BR111" s="493"/>
      <c r="BS111" s="493"/>
      <c r="BT111" s="493"/>
      <c r="BU111" s="493"/>
      <c r="BV111" s="493"/>
      <c r="BW111" s="493"/>
      <c r="BX111" s="493"/>
      <c r="BY111" s="493"/>
      <c r="BZ111" s="493"/>
      <c r="CA111" s="493"/>
      <c r="CB111" s="493"/>
      <c r="CC111" s="493"/>
      <c r="CD111" s="493"/>
      <c r="CE111" s="493"/>
      <c r="CF111" s="493"/>
      <c r="CG111" s="493"/>
      <c r="CH111" s="493"/>
      <c r="CI111" s="493"/>
      <c r="CJ111" s="493"/>
      <c r="CK111" s="493"/>
      <c r="CL111" s="493"/>
      <c r="CM111" s="493"/>
      <c r="CN111" s="493"/>
      <c r="CO111" s="493"/>
      <c r="CP111" s="493"/>
      <c r="CQ111" s="493"/>
      <c r="CR111" s="493"/>
      <c r="CS111" s="493"/>
      <c r="CT111" s="493"/>
      <c r="CU111" s="493"/>
      <c r="CV111" s="493"/>
      <c r="CW111" s="493"/>
      <c r="CX111" s="493"/>
      <c r="CY111" s="493"/>
      <c r="CZ111" s="493"/>
      <c r="DA111" s="493"/>
      <c r="DB111" s="493"/>
      <c r="DC111" s="493"/>
      <c r="DD111" s="493"/>
      <c r="DE111" s="493"/>
      <c r="DF111" s="493"/>
      <c r="DG111" s="493"/>
      <c r="DH111" s="493"/>
      <c r="DI111" s="493"/>
      <c r="DJ111" s="493"/>
      <c r="DK111" s="493"/>
      <c r="DL111" s="493"/>
      <c r="DM111" s="493"/>
      <c r="DN111" s="493"/>
      <c r="DO111" s="493"/>
      <c r="DP111" s="493"/>
      <c r="DQ111" s="493"/>
      <c r="DR111" s="493"/>
      <c r="DS111" s="493"/>
      <c r="DT111" s="493"/>
      <c r="DU111" s="493"/>
      <c r="DV111" s="493"/>
      <c r="DW111" s="493"/>
      <c r="DX111" s="493"/>
      <c r="DY111" s="493"/>
      <c r="DZ111" s="493"/>
      <c r="EA111" s="493"/>
      <c r="EB111" s="493"/>
      <c r="EC111" s="493"/>
      <c r="ED111" s="493"/>
      <c r="EE111" s="493"/>
      <c r="EF111" s="493"/>
      <c r="EG111" s="493"/>
      <c r="EH111" s="493"/>
      <c r="EI111" s="493"/>
      <c r="EJ111" s="493"/>
      <c r="EK111" s="493"/>
      <c r="EL111" s="493"/>
      <c r="EM111" s="493"/>
      <c r="EN111" s="493"/>
      <c r="EO111" s="493"/>
      <c r="EP111" s="493"/>
      <c r="EQ111" s="493"/>
      <c r="ER111" s="493"/>
      <c r="ES111" s="493"/>
      <c r="ET111" s="493"/>
      <c r="EU111" s="493"/>
      <c r="EV111" s="493"/>
      <c r="EW111" s="493"/>
      <c r="EX111" s="493"/>
      <c r="EY111" s="493"/>
      <c r="EZ111" s="493"/>
      <c r="FA111" s="493"/>
      <c r="FB111" s="493"/>
      <c r="FC111" s="493"/>
      <c r="FD111" s="493"/>
      <c r="FE111" s="493"/>
      <c r="FF111" s="493"/>
      <c r="FG111" s="493"/>
      <c r="FH111" s="493"/>
      <c r="FI111" s="493"/>
      <c r="FJ111" s="493"/>
      <c r="FK111" s="493"/>
      <c r="FL111" s="493"/>
      <c r="FM111" s="493"/>
      <c r="FN111" s="493"/>
      <c r="FO111" s="493"/>
      <c r="FP111" s="493"/>
      <c r="FQ111" s="493"/>
      <c r="FR111" s="493"/>
      <c r="FS111" s="493"/>
      <c r="FT111" s="493"/>
      <c r="FU111" s="493"/>
      <c r="FV111" s="493"/>
      <c r="FW111" s="493"/>
      <c r="FX111" s="493"/>
      <c r="FY111" s="493"/>
      <c r="FZ111" s="493"/>
      <c r="GA111" s="493"/>
      <c r="GB111" s="493"/>
      <c r="GC111" s="493"/>
      <c r="GD111" s="493"/>
      <c r="GE111" s="493"/>
      <c r="GF111" s="493"/>
      <c r="GG111" s="493"/>
      <c r="GH111" s="493"/>
      <c r="GI111" s="493"/>
      <c r="GJ111" s="493"/>
      <c r="GK111" s="493"/>
      <c r="GL111" s="493"/>
      <c r="GM111" s="493"/>
      <c r="GN111" s="493"/>
      <c r="GO111" s="493"/>
      <c r="GP111" s="493"/>
      <c r="GQ111" s="493"/>
      <c r="GR111" s="493"/>
      <c r="GS111" s="493"/>
      <c r="GT111" s="493"/>
      <c r="GU111" s="493"/>
      <c r="GV111" s="493"/>
      <c r="GW111" s="493"/>
      <c r="GX111" s="493"/>
      <c r="GY111" s="493"/>
      <c r="GZ111" s="493"/>
      <c r="HA111" s="493"/>
      <c r="HB111" s="493"/>
      <c r="HC111" s="493"/>
      <c r="HD111" s="493"/>
      <c r="HE111" s="493"/>
      <c r="HF111" s="493"/>
      <c r="HG111" s="493"/>
      <c r="HH111" s="493"/>
      <c r="HI111" s="493"/>
      <c r="HJ111" s="493"/>
      <c r="HK111" s="493"/>
      <c r="HL111" s="493"/>
      <c r="HM111" s="493"/>
      <c r="HN111" s="493"/>
      <c r="HO111" s="493"/>
      <c r="HP111" s="493"/>
      <c r="HQ111" s="493"/>
      <c r="HR111" s="493"/>
      <c r="HS111" s="493"/>
      <c r="HT111" s="493"/>
      <c r="HU111" s="493"/>
      <c r="HV111" s="493"/>
      <c r="HW111" s="493"/>
      <c r="HX111" s="493"/>
      <c r="HY111" s="493"/>
      <c r="HZ111" s="493"/>
      <c r="IA111" s="493"/>
      <c r="IB111" s="493"/>
      <c r="IC111" s="493"/>
      <c r="ID111" s="493"/>
      <c r="IE111" s="493"/>
      <c r="IF111" s="493"/>
      <c r="IG111" s="493"/>
      <c r="IH111" s="493"/>
      <c r="II111" s="493"/>
      <c r="IJ111" s="493"/>
      <c r="IK111" s="493"/>
      <c r="IL111" s="493"/>
      <c r="IM111" s="493"/>
      <c r="IN111" s="493"/>
      <c r="IO111" s="493"/>
      <c r="IP111" s="493"/>
      <c r="IQ111" s="493"/>
      <c r="IR111" s="493"/>
      <c r="IS111" s="493"/>
      <c r="IT111" s="493"/>
      <c r="IU111" s="493"/>
      <c r="IV111" s="493"/>
      <c r="IW111" s="493"/>
      <c r="IX111" s="493"/>
      <c r="IY111" s="493"/>
      <c r="IZ111" s="493"/>
      <c r="JA111" s="493"/>
      <c r="JB111" s="493"/>
      <c r="JC111" s="493"/>
      <c r="JD111" s="493"/>
      <c r="JE111" s="493"/>
      <c r="JF111" s="493"/>
      <c r="JG111" s="493"/>
      <c r="JH111" s="493"/>
      <c r="JI111" s="493"/>
      <c r="JJ111" s="493"/>
      <c r="JK111" s="493"/>
      <c r="JL111" s="493"/>
      <c r="JM111" s="493"/>
      <c r="JN111" s="493"/>
      <c r="JO111" s="493"/>
      <c r="JP111" s="493"/>
      <c r="JQ111" s="493"/>
      <c r="JR111" s="493"/>
      <c r="JS111" s="493"/>
      <c r="JT111" s="493"/>
      <c r="JU111" s="493"/>
      <c r="JV111" s="493"/>
      <c r="JW111" s="493"/>
      <c r="JX111" s="493"/>
    </row>
    <row r="112" spans="1:284" s="430" customFormat="1" ht="20.25" customHeight="1">
      <c r="A112" s="184"/>
      <c r="B112" s="462"/>
      <c r="C112" s="184"/>
      <c r="D112" s="475"/>
      <c r="E112" s="460"/>
      <c r="F112" s="434">
        <f t="shared" si="1"/>
        <v>111</v>
      </c>
      <c r="G112" s="472"/>
      <c r="H112" s="84" t="s">
        <v>738</v>
      </c>
      <c r="I112" s="85">
        <v>2</v>
      </c>
      <c r="J112" s="86"/>
      <c r="K112" s="66" t="s">
        <v>940</v>
      </c>
      <c r="L112" s="88" t="s">
        <v>941</v>
      </c>
      <c r="M112" s="174" t="s">
        <v>2339</v>
      </c>
      <c r="N112" s="88" t="s">
        <v>2340</v>
      </c>
      <c r="O112" s="85">
        <v>0</v>
      </c>
      <c r="P112" s="184">
        <v>19</v>
      </c>
      <c r="Q112" s="151">
        <v>2019</v>
      </c>
      <c r="R112" s="458"/>
      <c r="S112" s="632"/>
      <c r="T112" s="459" t="s">
        <v>2341</v>
      </c>
      <c r="U112" s="520"/>
      <c r="V112" s="520"/>
      <c r="W112" s="520"/>
      <c r="X112" s="520"/>
      <c r="Y112" s="520"/>
      <c r="Z112" s="520"/>
      <c r="AA112" s="520"/>
      <c r="AB112" s="520"/>
      <c r="AC112" s="520"/>
      <c r="AD112" s="520"/>
      <c r="AE112" s="520"/>
      <c r="AF112" s="520"/>
      <c r="AG112" s="520"/>
      <c r="AH112" s="520"/>
      <c r="AI112" s="520"/>
      <c r="AJ112" s="520"/>
      <c r="AK112" s="520"/>
      <c r="AL112" s="520"/>
      <c r="AM112" s="520"/>
      <c r="AN112" s="520"/>
      <c r="AO112" s="520"/>
      <c r="AP112" s="520"/>
      <c r="AQ112" s="520"/>
      <c r="AR112" s="520"/>
      <c r="AS112" s="520"/>
      <c r="AT112" s="520"/>
      <c r="AU112" s="520"/>
      <c r="AV112" s="520"/>
      <c r="AW112" s="520"/>
      <c r="AX112" s="520"/>
      <c r="AY112" s="520"/>
      <c r="AZ112" s="520"/>
      <c r="BA112" s="520"/>
      <c r="BB112" s="520"/>
      <c r="BC112" s="520"/>
      <c r="BD112" s="520"/>
      <c r="BE112" s="520"/>
      <c r="BF112" s="520"/>
      <c r="BG112" s="520"/>
      <c r="BH112" s="520"/>
      <c r="BI112" s="520"/>
      <c r="BJ112" s="520"/>
      <c r="BK112" s="520"/>
      <c r="BL112" s="520"/>
      <c r="BM112" s="520"/>
      <c r="BN112" s="520"/>
      <c r="BO112" s="520"/>
      <c r="BP112" s="520"/>
      <c r="BQ112" s="520"/>
      <c r="BR112" s="520"/>
      <c r="BS112" s="520"/>
      <c r="BT112" s="520"/>
      <c r="BU112" s="520"/>
      <c r="BV112" s="520"/>
      <c r="BW112" s="520"/>
      <c r="BX112" s="520"/>
      <c r="BY112" s="520"/>
      <c r="BZ112" s="520"/>
      <c r="CA112" s="520"/>
      <c r="CB112" s="520"/>
      <c r="CC112" s="520"/>
      <c r="CD112" s="520"/>
      <c r="CE112" s="520"/>
      <c r="CF112" s="520"/>
      <c r="CG112" s="520"/>
      <c r="CH112" s="520"/>
      <c r="CI112" s="520"/>
      <c r="CJ112" s="520"/>
      <c r="CK112" s="520"/>
      <c r="CL112" s="520"/>
      <c r="CM112" s="520"/>
      <c r="CN112" s="520"/>
      <c r="CO112" s="520"/>
      <c r="CP112" s="520"/>
      <c r="CQ112" s="520"/>
      <c r="CR112" s="520"/>
      <c r="CS112" s="520"/>
      <c r="CT112" s="520"/>
      <c r="CU112" s="520"/>
      <c r="CV112" s="520"/>
      <c r="CW112" s="520"/>
      <c r="CX112" s="520"/>
      <c r="CY112" s="520"/>
      <c r="CZ112" s="520"/>
      <c r="DA112" s="520"/>
      <c r="DB112" s="520"/>
      <c r="DC112" s="520"/>
      <c r="DD112" s="520"/>
      <c r="DE112" s="520"/>
      <c r="DF112" s="520"/>
      <c r="DG112" s="520"/>
      <c r="DH112" s="520"/>
      <c r="DI112" s="520"/>
      <c r="DJ112" s="520"/>
      <c r="DK112" s="520"/>
      <c r="DL112" s="520"/>
      <c r="DM112" s="520"/>
      <c r="DN112" s="520"/>
      <c r="DO112" s="520"/>
      <c r="DP112" s="520"/>
      <c r="DQ112" s="520"/>
      <c r="DR112" s="520"/>
      <c r="DS112" s="520"/>
      <c r="DT112" s="520"/>
      <c r="DU112" s="520"/>
      <c r="DV112" s="520"/>
      <c r="DW112" s="520"/>
      <c r="DX112" s="520"/>
      <c r="DY112" s="520"/>
      <c r="DZ112" s="520"/>
      <c r="EA112" s="520"/>
      <c r="EB112" s="520"/>
      <c r="EC112" s="520"/>
      <c r="ED112" s="520"/>
      <c r="EE112" s="520"/>
      <c r="EF112" s="520"/>
      <c r="EG112" s="520"/>
      <c r="EH112" s="520"/>
      <c r="EI112" s="520"/>
      <c r="EJ112" s="520"/>
      <c r="EK112" s="520"/>
      <c r="EL112" s="520"/>
      <c r="EM112" s="520"/>
      <c r="EN112" s="520"/>
      <c r="EO112" s="520"/>
      <c r="EP112" s="520"/>
      <c r="EQ112" s="520"/>
      <c r="ER112" s="520"/>
      <c r="ES112" s="520"/>
      <c r="ET112" s="520"/>
      <c r="EU112" s="520"/>
      <c r="EV112" s="520"/>
      <c r="EW112" s="520"/>
      <c r="EX112" s="520"/>
      <c r="EY112" s="520"/>
      <c r="EZ112" s="520"/>
      <c r="FA112" s="520"/>
      <c r="FB112" s="520"/>
      <c r="FC112" s="520"/>
      <c r="FD112" s="520"/>
      <c r="FE112" s="520"/>
      <c r="FF112" s="520"/>
      <c r="FG112" s="520"/>
      <c r="FH112" s="520"/>
      <c r="FI112" s="520"/>
      <c r="FJ112" s="520"/>
      <c r="FK112" s="520"/>
      <c r="FL112" s="520"/>
      <c r="FM112" s="520"/>
      <c r="FN112" s="520"/>
      <c r="FO112" s="520"/>
      <c r="FP112" s="520"/>
      <c r="FQ112" s="520"/>
      <c r="FR112" s="520"/>
      <c r="FS112" s="520"/>
      <c r="FT112" s="520"/>
      <c r="FU112" s="520"/>
      <c r="FV112" s="520"/>
      <c r="FW112" s="520"/>
      <c r="FX112" s="520"/>
      <c r="FY112" s="520"/>
      <c r="FZ112" s="520"/>
      <c r="GA112" s="520"/>
      <c r="GB112" s="520"/>
      <c r="GC112" s="520"/>
      <c r="GD112" s="520"/>
      <c r="GE112" s="520"/>
      <c r="GF112" s="520"/>
      <c r="GG112" s="520"/>
      <c r="GH112" s="520"/>
      <c r="GI112" s="520"/>
      <c r="GJ112" s="520"/>
      <c r="GK112" s="520"/>
      <c r="GL112" s="520"/>
      <c r="GM112" s="520"/>
      <c r="GN112" s="520"/>
      <c r="GO112" s="520"/>
      <c r="GP112" s="520"/>
      <c r="GQ112" s="520"/>
      <c r="GR112" s="520"/>
      <c r="GS112" s="520"/>
      <c r="GT112" s="520"/>
      <c r="GU112" s="520"/>
      <c r="GV112" s="520"/>
      <c r="GW112" s="520"/>
      <c r="GX112" s="520"/>
      <c r="GY112" s="520"/>
      <c r="GZ112" s="520"/>
      <c r="HA112" s="520"/>
      <c r="HB112" s="520"/>
      <c r="HC112" s="520"/>
      <c r="HD112" s="520"/>
      <c r="HE112" s="520"/>
      <c r="HF112" s="520"/>
      <c r="HG112" s="520"/>
      <c r="HH112" s="520"/>
      <c r="HI112" s="520"/>
      <c r="HJ112" s="520"/>
      <c r="HK112" s="520"/>
      <c r="HL112" s="520"/>
      <c r="HM112" s="520"/>
      <c r="HN112" s="520"/>
      <c r="HO112" s="520"/>
      <c r="HP112" s="520"/>
      <c r="HQ112" s="520"/>
      <c r="HR112" s="520"/>
      <c r="HS112" s="520"/>
      <c r="HT112" s="520"/>
      <c r="HU112" s="520"/>
      <c r="HV112" s="520"/>
      <c r="HW112" s="520"/>
      <c r="HX112" s="520"/>
      <c r="HY112" s="520"/>
      <c r="HZ112" s="520"/>
      <c r="IA112" s="520"/>
      <c r="IB112" s="520"/>
      <c r="IC112" s="520"/>
      <c r="ID112" s="520"/>
      <c r="IE112" s="520"/>
      <c r="IF112" s="520"/>
      <c r="IG112" s="520"/>
      <c r="IH112" s="520"/>
      <c r="II112" s="520"/>
      <c r="IJ112" s="520"/>
      <c r="IK112" s="520"/>
      <c r="IL112" s="520"/>
      <c r="IM112" s="520"/>
      <c r="IN112" s="520"/>
      <c r="IO112" s="520"/>
      <c r="IP112" s="520"/>
      <c r="IQ112" s="520"/>
      <c r="IR112" s="520"/>
      <c r="IS112" s="520"/>
      <c r="IT112" s="520"/>
      <c r="IU112" s="520"/>
      <c r="IV112" s="520"/>
      <c r="IW112" s="520"/>
      <c r="IX112" s="520"/>
      <c r="IY112" s="520"/>
      <c r="IZ112" s="520"/>
      <c r="JA112" s="520"/>
      <c r="JB112" s="520"/>
      <c r="JC112" s="520"/>
      <c r="JD112" s="520"/>
      <c r="JE112" s="520"/>
      <c r="JF112" s="520"/>
      <c r="JG112" s="520"/>
      <c r="JH112" s="520"/>
      <c r="JI112" s="520"/>
      <c r="JJ112" s="520"/>
      <c r="JK112" s="520"/>
      <c r="JL112" s="520"/>
      <c r="JM112" s="520"/>
      <c r="JN112" s="520"/>
      <c r="JO112" s="520"/>
      <c r="JP112" s="520"/>
      <c r="JQ112" s="520"/>
      <c r="JR112" s="520"/>
      <c r="JS112" s="520"/>
      <c r="JT112" s="520"/>
      <c r="JU112" s="520"/>
      <c r="JV112" s="520"/>
      <c r="JW112" s="520"/>
      <c r="JX112" s="520"/>
    </row>
    <row r="113" spans="1:284" ht="15.9" customHeight="1">
      <c r="A113" s="488" t="s">
        <v>2342</v>
      </c>
      <c r="B113" s="488" t="s">
        <v>2343</v>
      </c>
      <c r="C113" s="488"/>
      <c r="D113" s="633" t="s">
        <v>2344</v>
      </c>
      <c r="E113" s="634"/>
      <c r="F113" s="434">
        <f t="shared" si="1"/>
        <v>112</v>
      </c>
      <c r="G113" s="483"/>
      <c r="H113" s="635" t="s">
        <v>738</v>
      </c>
      <c r="I113" s="199">
        <v>1</v>
      </c>
      <c r="J113" s="199"/>
      <c r="K113" s="200" t="s">
        <v>943</v>
      </c>
      <c r="L113" s="636"/>
      <c r="M113" s="637"/>
      <c r="N113" s="636" t="s">
        <v>2345</v>
      </c>
      <c r="O113" s="199">
        <v>0</v>
      </c>
      <c r="P113" s="488">
        <v>16</v>
      </c>
      <c r="Q113" s="489" t="s">
        <v>2346</v>
      </c>
      <c r="R113" s="490"/>
      <c r="S113" s="586"/>
      <c r="T113" s="492" t="s">
        <v>2347</v>
      </c>
      <c r="U113" s="493"/>
      <c r="V113" s="493"/>
      <c r="W113" s="493"/>
      <c r="X113" s="493"/>
      <c r="Y113" s="493"/>
      <c r="Z113" s="493"/>
      <c r="AA113" s="493"/>
      <c r="AB113" s="493"/>
      <c r="AC113" s="493"/>
      <c r="AD113" s="493"/>
      <c r="AE113" s="493"/>
      <c r="AF113" s="493"/>
      <c r="AG113" s="493"/>
      <c r="AH113" s="493"/>
      <c r="AI113" s="493"/>
      <c r="AJ113" s="493"/>
      <c r="AK113" s="493"/>
      <c r="AL113" s="493"/>
      <c r="AM113" s="493"/>
      <c r="AN113" s="493"/>
      <c r="AO113" s="493"/>
      <c r="AP113" s="493"/>
      <c r="AQ113" s="493"/>
      <c r="AR113" s="493"/>
      <c r="AS113" s="493"/>
      <c r="AT113" s="493"/>
      <c r="AU113" s="493"/>
      <c r="AV113" s="493"/>
      <c r="AW113" s="493"/>
      <c r="AX113" s="493"/>
      <c r="AY113" s="493"/>
      <c r="AZ113" s="493"/>
      <c r="BA113" s="493"/>
      <c r="BB113" s="493"/>
      <c r="BC113" s="493"/>
      <c r="BD113" s="493"/>
      <c r="BE113" s="493"/>
      <c r="BF113" s="493"/>
      <c r="BG113" s="493"/>
      <c r="BH113" s="493"/>
      <c r="BI113" s="493"/>
      <c r="BJ113" s="493"/>
      <c r="BK113" s="493"/>
      <c r="BL113" s="493"/>
      <c r="BM113" s="493"/>
      <c r="BN113" s="493"/>
      <c r="BO113" s="493"/>
      <c r="BP113" s="493"/>
      <c r="BQ113" s="493"/>
      <c r="BR113" s="493"/>
      <c r="BS113" s="493"/>
      <c r="BT113" s="493"/>
      <c r="BU113" s="493"/>
      <c r="BV113" s="493"/>
      <c r="BW113" s="493"/>
      <c r="BX113" s="493"/>
      <c r="BY113" s="493"/>
      <c r="BZ113" s="493"/>
      <c r="CA113" s="493"/>
      <c r="CB113" s="493"/>
      <c r="CC113" s="493"/>
      <c r="CD113" s="493"/>
      <c r="CE113" s="493"/>
      <c r="CF113" s="493"/>
      <c r="CG113" s="493"/>
      <c r="CH113" s="493"/>
      <c r="CI113" s="493"/>
      <c r="CJ113" s="493"/>
      <c r="CK113" s="493"/>
      <c r="CL113" s="493"/>
      <c r="CM113" s="493"/>
      <c r="CN113" s="493"/>
      <c r="CO113" s="493"/>
      <c r="CP113" s="493"/>
      <c r="CQ113" s="493"/>
      <c r="CR113" s="493"/>
      <c r="CS113" s="493"/>
      <c r="CT113" s="493"/>
      <c r="CU113" s="493"/>
      <c r="CV113" s="493"/>
      <c r="CW113" s="493"/>
      <c r="CX113" s="493"/>
      <c r="CY113" s="493"/>
      <c r="CZ113" s="493"/>
      <c r="DA113" s="493"/>
      <c r="DB113" s="493"/>
      <c r="DC113" s="493"/>
      <c r="DD113" s="493"/>
      <c r="DE113" s="493"/>
      <c r="DF113" s="493"/>
      <c r="DG113" s="493"/>
      <c r="DH113" s="493"/>
      <c r="DI113" s="493"/>
      <c r="DJ113" s="493"/>
      <c r="DK113" s="493"/>
      <c r="DL113" s="493"/>
      <c r="DM113" s="493"/>
      <c r="DN113" s="493"/>
      <c r="DO113" s="493"/>
      <c r="DP113" s="493"/>
      <c r="DQ113" s="493"/>
      <c r="DR113" s="493"/>
      <c r="DS113" s="493"/>
      <c r="DT113" s="493"/>
      <c r="DU113" s="493"/>
      <c r="DV113" s="493"/>
      <c r="DW113" s="493"/>
      <c r="DX113" s="493"/>
      <c r="DY113" s="493"/>
      <c r="DZ113" s="493"/>
      <c r="EA113" s="493"/>
      <c r="EB113" s="493"/>
      <c r="EC113" s="493"/>
      <c r="ED113" s="493"/>
      <c r="EE113" s="493"/>
      <c r="EF113" s="493"/>
      <c r="EG113" s="493"/>
      <c r="EH113" s="493"/>
      <c r="EI113" s="493"/>
      <c r="EJ113" s="493"/>
      <c r="EK113" s="493"/>
      <c r="EL113" s="493"/>
      <c r="EM113" s="493"/>
      <c r="EN113" s="493"/>
      <c r="EO113" s="493"/>
      <c r="EP113" s="493"/>
      <c r="EQ113" s="493"/>
      <c r="ER113" s="493"/>
      <c r="ES113" s="493"/>
      <c r="ET113" s="493"/>
      <c r="EU113" s="493"/>
      <c r="EV113" s="493"/>
      <c r="EW113" s="493"/>
      <c r="EX113" s="493"/>
      <c r="EY113" s="493"/>
      <c r="EZ113" s="493"/>
      <c r="FA113" s="493"/>
      <c r="FB113" s="493"/>
      <c r="FC113" s="493"/>
      <c r="FD113" s="493"/>
      <c r="FE113" s="493"/>
      <c r="FF113" s="493"/>
      <c r="FG113" s="493"/>
      <c r="FH113" s="493"/>
      <c r="FI113" s="493"/>
      <c r="FJ113" s="493"/>
      <c r="FK113" s="493"/>
      <c r="FL113" s="493"/>
      <c r="FM113" s="493"/>
      <c r="FN113" s="493"/>
      <c r="FO113" s="493"/>
      <c r="FP113" s="493"/>
      <c r="FQ113" s="493"/>
      <c r="FR113" s="493"/>
      <c r="FS113" s="493"/>
      <c r="FT113" s="493"/>
      <c r="FU113" s="493"/>
      <c r="FV113" s="493"/>
      <c r="FW113" s="493"/>
      <c r="FX113" s="493"/>
      <c r="FY113" s="493"/>
      <c r="FZ113" s="493"/>
      <c r="GA113" s="493"/>
      <c r="GB113" s="493"/>
      <c r="GC113" s="493"/>
      <c r="GD113" s="493"/>
      <c r="GE113" s="493"/>
      <c r="GF113" s="493"/>
      <c r="GG113" s="493"/>
      <c r="GH113" s="493"/>
      <c r="GI113" s="493"/>
      <c r="GJ113" s="493"/>
      <c r="GK113" s="493"/>
      <c r="GL113" s="493"/>
      <c r="GM113" s="493"/>
      <c r="GN113" s="493"/>
      <c r="GO113" s="493"/>
      <c r="GP113" s="493"/>
      <c r="GQ113" s="493"/>
      <c r="GR113" s="493"/>
      <c r="GS113" s="493"/>
      <c r="GT113" s="493"/>
      <c r="GU113" s="493"/>
      <c r="GV113" s="493"/>
      <c r="GW113" s="493"/>
      <c r="GX113" s="493"/>
      <c r="GY113" s="493"/>
      <c r="GZ113" s="493"/>
      <c r="HA113" s="493"/>
      <c r="HB113" s="493"/>
      <c r="HC113" s="493"/>
      <c r="HD113" s="493"/>
      <c r="HE113" s="493"/>
      <c r="HF113" s="493"/>
      <c r="HG113" s="493"/>
      <c r="HH113" s="493"/>
      <c r="HI113" s="493"/>
      <c r="HJ113" s="493"/>
      <c r="HK113" s="493"/>
      <c r="HL113" s="493"/>
      <c r="HM113" s="493"/>
      <c r="HN113" s="493"/>
      <c r="HO113" s="493"/>
      <c r="HP113" s="493"/>
      <c r="HQ113" s="493"/>
      <c r="HR113" s="493"/>
      <c r="HS113" s="493"/>
      <c r="HT113" s="493"/>
      <c r="HU113" s="493"/>
      <c r="HV113" s="493"/>
      <c r="HW113" s="493"/>
      <c r="HX113" s="493"/>
      <c r="HY113" s="493"/>
      <c r="HZ113" s="493"/>
      <c r="IA113" s="493"/>
      <c r="IB113" s="493"/>
      <c r="IC113" s="493"/>
      <c r="ID113" s="493"/>
      <c r="IE113" s="493"/>
      <c r="IF113" s="493"/>
      <c r="IG113" s="493"/>
      <c r="IH113" s="493"/>
      <c r="II113" s="493"/>
      <c r="IJ113" s="493"/>
      <c r="IK113" s="493"/>
      <c r="IL113" s="493"/>
      <c r="IM113" s="493"/>
      <c r="IN113" s="493"/>
      <c r="IO113" s="493"/>
      <c r="IP113" s="493"/>
      <c r="IQ113" s="493"/>
      <c r="IR113" s="493"/>
      <c r="IS113" s="493"/>
      <c r="IT113" s="493"/>
      <c r="IU113" s="493"/>
      <c r="IV113" s="493"/>
      <c r="IW113" s="493"/>
      <c r="IX113" s="493"/>
      <c r="IY113" s="493"/>
      <c r="IZ113" s="493"/>
      <c r="JA113" s="493"/>
      <c r="JB113" s="493"/>
      <c r="JC113" s="493"/>
      <c r="JD113" s="493"/>
      <c r="JE113" s="493"/>
      <c r="JF113" s="493"/>
      <c r="JG113" s="493"/>
      <c r="JH113" s="493"/>
      <c r="JI113" s="493"/>
      <c r="JJ113" s="493"/>
      <c r="JK113" s="493"/>
      <c r="JL113" s="493"/>
      <c r="JM113" s="493"/>
      <c r="JN113" s="493"/>
      <c r="JO113" s="493"/>
      <c r="JP113" s="493"/>
      <c r="JQ113" s="493"/>
      <c r="JR113" s="493"/>
      <c r="JS113" s="493"/>
      <c r="JT113" s="493"/>
      <c r="JU113" s="493"/>
      <c r="JV113" s="493"/>
      <c r="JW113" s="493"/>
      <c r="JX113" s="493"/>
    </row>
    <row r="114" spans="1:284" ht="34.5" customHeight="1">
      <c r="A114" s="184"/>
      <c r="B114" s="184"/>
      <c r="C114" s="184"/>
      <c r="D114" s="475"/>
      <c r="E114" s="460"/>
      <c r="F114" s="434">
        <f t="shared" si="1"/>
        <v>113</v>
      </c>
      <c r="G114" s="472"/>
      <c r="H114" s="84" t="s">
        <v>870</v>
      </c>
      <c r="I114" s="85">
        <v>1</v>
      </c>
      <c r="J114" s="86"/>
      <c r="K114" s="66" t="s">
        <v>944</v>
      </c>
      <c r="L114" s="88" t="s">
        <v>837</v>
      </c>
      <c r="M114" s="518"/>
      <c r="N114" s="88" t="s">
        <v>2348</v>
      </c>
      <c r="O114" s="85">
        <v>1</v>
      </c>
      <c r="P114" s="184">
        <v>16</v>
      </c>
      <c r="Q114" s="151"/>
      <c r="R114" s="458"/>
      <c r="S114" s="304"/>
      <c r="T114" s="459" t="s">
        <v>2349</v>
      </c>
      <c r="U114"/>
    </row>
    <row r="115" spans="1:284" ht="15.9" customHeight="1">
      <c r="A115" s="184"/>
      <c r="B115" s="184"/>
      <c r="C115" s="184"/>
      <c r="D115" s="475"/>
      <c r="E115" s="460"/>
      <c r="F115" s="434">
        <f t="shared" si="1"/>
        <v>114</v>
      </c>
      <c r="G115" s="472"/>
      <c r="H115" s="84" t="s">
        <v>738</v>
      </c>
      <c r="I115" s="85">
        <v>1</v>
      </c>
      <c r="J115" s="86"/>
      <c r="K115" s="66" t="s">
        <v>2350</v>
      </c>
      <c r="L115" s="128"/>
      <c r="M115" s="509" t="s">
        <v>2351</v>
      </c>
      <c r="N115" s="88" t="s">
        <v>2352</v>
      </c>
      <c r="O115" s="85">
        <v>0</v>
      </c>
      <c r="P115" s="184">
        <v>16</v>
      </c>
      <c r="Q115" s="151"/>
      <c r="R115" s="458"/>
      <c r="S115" s="304"/>
      <c r="T115" s="459" t="s">
        <v>2353</v>
      </c>
      <c r="U115"/>
    </row>
    <row r="116" spans="1:284" s="430" customFormat="1" ht="15.9" customHeight="1">
      <c r="A116" s="184"/>
      <c r="B116" s="184"/>
      <c r="C116" s="184"/>
      <c r="D116" s="475"/>
      <c r="E116" s="460"/>
      <c r="F116" s="434">
        <f t="shared" si="1"/>
        <v>115</v>
      </c>
      <c r="G116" s="472"/>
      <c r="H116" s="84" t="s">
        <v>738</v>
      </c>
      <c r="I116" s="85">
        <v>1</v>
      </c>
      <c r="J116" s="86"/>
      <c r="K116" s="66" t="s">
        <v>945</v>
      </c>
      <c r="L116" s="88" t="s">
        <v>837</v>
      </c>
      <c r="M116" s="518"/>
      <c r="N116" s="88" t="s">
        <v>2354</v>
      </c>
      <c r="O116" s="85">
        <v>0</v>
      </c>
      <c r="P116" s="184">
        <v>68</v>
      </c>
      <c r="Q116" s="151">
        <v>2019</v>
      </c>
      <c r="R116" s="458"/>
      <c r="S116" s="304"/>
      <c r="T116" s="459" t="s">
        <v>2355</v>
      </c>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row>
    <row r="117" spans="1:284" ht="15.9" customHeight="1">
      <c r="A117" s="184"/>
      <c r="B117" s="184"/>
      <c r="C117" s="184"/>
      <c r="D117" s="475"/>
      <c r="E117" s="460"/>
      <c r="F117" s="434">
        <f t="shared" si="1"/>
        <v>116</v>
      </c>
      <c r="G117" s="472"/>
      <c r="H117" s="84" t="s">
        <v>870</v>
      </c>
      <c r="I117" s="85">
        <v>1</v>
      </c>
      <c r="J117" s="86"/>
      <c r="K117" s="66" t="s">
        <v>946</v>
      </c>
      <c r="L117" s="128"/>
      <c r="M117" s="509" t="s">
        <v>2356</v>
      </c>
      <c r="N117" s="88" t="s">
        <v>2357</v>
      </c>
      <c r="O117" s="85">
        <v>0</v>
      </c>
      <c r="P117" s="184">
        <v>69</v>
      </c>
      <c r="Q117" s="151"/>
      <c r="R117" s="458"/>
      <c r="S117" s="304"/>
      <c r="T117" s="459" t="s">
        <v>2358</v>
      </c>
      <c r="U117"/>
    </row>
    <row r="118" spans="1:284" ht="15.9" customHeight="1">
      <c r="A118" s="184"/>
      <c r="B118" s="184"/>
      <c r="C118" s="184"/>
      <c r="D118" s="475"/>
      <c r="E118" s="460"/>
      <c r="F118" s="434">
        <f t="shared" si="1"/>
        <v>117</v>
      </c>
      <c r="G118" s="472"/>
      <c r="H118" s="84" t="s">
        <v>870</v>
      </c>
      <c r="I118" s="85">
        <v>1</v>
      </c>
      <c r="J118" s="86"/>
      <c r="K118" s="66" t="s">
        <v>947</v>
      </c>
      <c r="L118" s="128"/>
      <c r="M118" s="509" t="s">
        <v>2359</v>
      </c>
      <c r="N118" s="88" t="s">
        <v>2360</v>
      </c>
      <c r="O118" s="85">
        <v>0</v>
      </c>
      <c r="P118" s="184">
        <v>68</v>
      </c>
      <c r="Q118" s="151"/>
      <c r="R118" s="458"/>
      <c r="S118" s="304"/>
      <c r="T118" s="459" t="s">
        <v>2361</v>
      </c>
      <c r="U118"/>
    </row>
    <row r="119" spans="1:284" ht="15.9" customHeight="1">
      <c r="A119" s="184"/>
      <c r="B119" s="184"/>
      <c r="C119" s="184"/>
      <c r="D119" s="475"/>
      <c r="E119" s="460"/>
      <c r="F119" s="434">
        <f t="shared" si="1"/>
        <v>118</v>
      </c>
      <c r="G119" s="472"/>
      <c r="H119" s="84" t="s">
        <v>870</v>
      </c>
      <c r="I119" s="85">
        <v>1</v>
      </c>
      <c r="J119" s="86"/>
      <c r="K119" s="66" t="s">
        <v>948</v>
      </c>
      <c r="L119" s="88" t="s">
        <v>937</v>
      </c>
      <c r="M119" s="518"/>
      <c r="N119" s="88" t="s">
        <v>2362</v>
      </c>
      <c r="O119" s="85">
        <v>1</v>
      </c>
      <c r="P119" s="184">
        <v>68</v>
      </c>
      <c r="Q119" s="151"/>
      <c r="R119" s="458"/>
      <c r="S119" s="304"/>
      <c r="T119" s="459" t="s">
        <v>2363</v>
      </c>
      <c r="U119"/>
    </row>
    <row r="120" spans="1:284" s="430" customFormat="1" ht="15.9" customHeight="1">
      <c r="A120" s="184"/>
      <c r="B120" s="184"/>
      <c r="C120" s="184"/>
      <c r="D120" s="475"/>
      <c r="E120" s="460"/>
      <c r="F120" s="434">
        <f t="shared" si="1"/>
        <v>119</v>
      </c>
      <c r="G120" s="472"/>
      <c r="H120" s="84" t="s">
        <v>738</v>
      </c>
      <c r="I120" s="85">
        <v>1</v>
      </c>
      <c r="J120" s="86"/>
      <c r="K120" s="66" t="s">
        <v>949</v>
      </c>
      <c r="L120" s="88" t="s">
        <v>937</v>
      </c>
      <c r="M120" s="518"/>
      <c r="N120" s="88" t="s">
        <v>2364</v>
      </c>
      <c r="O120" s="85">
        <v>1</v>
      </c>
      <c r="P120" s="184">
        <v>68</v>
      </c>
      <c r="Q120" s="151"/>
      <c r="R120" s="458"/>
      <c r="S120" s="304"/>
      <c r="T120" s="459" t="s">
        <v>2365</v>
      </c>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row>
    <row r="121" spans="1:284" s="430" customFormat="1" ht="15.9" customHeight="1">
      <c r="A121" s="184"/>
      <c r="B121" s="184"/>
      <c r="C121" s="184"/>
      <c r="D121" s="475"/>
      <c r="E121" s="460"/>
      <c r="F121" s="434">
        <f t="shared" si="1"/>
        <v>120</v>
      </c>
      <c r="G121" s="472"/>
      <c r="H121" s="84" t="s">
        <v>738</v>
      </c>
      <c r="I121" s="85">
        <v>1</v>
      </c>
      <c r="J121" s="86"/>
      <c r="K121" s="66" t="s">
        <v>950</v>
      </c>
      <c r="L121" s="88" t="s">
        <v>937</v>
      </c>
      <c r="M121" s="518"/>
      <c r="N121" s="88" t="s">
        <v>2366</v>
      </c>
      <c r="O121" s="85">
        <v>1</v>
      </c>
      <c r="P121" s="184">
        <v>68</v>
      </c>
      <c r="Q121" s="151"/>
      <c r="R121" s="458"/>
      <c r="S121" s="304"/>
      <c r="T121" s="459" t="s">
        <v>2365</v>
      </c>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row>
    <row r="122" spans="1:284" ht="15.9" customHeight="1">
      <c r="A122" s="638"/>
      <c r="B122" s="184"/>
      <c r="C122" s="184"/>
      <c r="D122" s="475"/>
      <c r="E122" s="460"/>
      <c r="F122" s="434">
        <f t="shared" si="1"/>
        <v>121</v>
      </c>
      <c r="G122" s="639"/>
      <c r="H122" s="84" t="s">
        <v>738</v>
      </c>
      <c r="I122" s="92">
        <v>1</v>
      </c>
      <c r="J122" s="92"/>
      <c r="K122" s="66" t="s">
        <v>951</v>
      </c>
      <c r="L122" s="88" t="s">
        <v>937</v>
      </c>
      <c r="M122" s="518"/>
      <c r="N122" s="88" t="s">
        <v>2367</v>
      </c>
      <c r="O122" s="85">
        <v>1</v>
      </c>
      <c r="P122" s="184">
        <v>16</v>
      </c>
      <c r="Q122" s="151"/>
      <c r="R122" s="458"/>
      <c r="S122" s="304"/>
      <c r="T122" s="459" t="s">
        <v>2368</v>
      </c>
      <c r="U122"/>
    </row>
    <row r="123" spans="1:284" ht="15.9" customHeight="1">
      <c r="A123" s="184"/>
      <c r="B123" s="184"/>
      <c r="C123" s="184"/>
      <c r="D123" s="475"/>
      <c r="E123" s="460"/>
      <c r="F123" s="434">
        <f t="shared" si="1"/>
        <v>122</v>
      </c>
      <c r="G123" s="472"/>
      <c r="H123" s="84" t="s">
        <v>738</v>
      </c>
      <c r="I123" s="92">
        <v>1</v>
      </c>
      <c r="J123" s="92"/>
      <c r="K123" s="66" t="s">
        <v>952</v>
      </c>
      <c r="L123" s="128"/>
      <c r="M123" s="509" t="s">
        <v>2369</v>
      </c>
      <c r="N123" s="88" t="s">
        <v>2370</v>
      </c>
      <c r="O123" s="85">
        <v>0</v>
      </c>
      <c r="P123" s="184">
        <v>16</v>
      </c>
      <c r="Q123" s="151"/>
      <c r="R123" s="458"/>
      <c r="S123" s="304"/>
      <c r="T123" s="459" t="s">
        <v>2371</v>
      </c>
      <c r="U123"/>
    </row>
    <row r="124" spans="1:284" ht="24" customHeight="1">
      <c r="A124" s="464" t="s">
        <v>2372</v>
      </c>
      <c r="B124" s="464" t="s">
        <v>2373</v>
      </c>
      <c r="C124" s="464"/>
      <c r="D124" s="465">
        <v>36</v>
      </c>
      <c r="E124" s="420"/>
      <c r="F124" s="434">
        <f t="shared" si="1"/>
        <v>123</v>
      </c>
      <c r="G124" s="422"/>
      <c r="H124" s="640" t="s">
        <v>738</v>
      </c>
      <c r="I124" s="93">
        <v>4</v>
      </c>
      <c r="J124" s="93"/>
      <c r="K124" s="94" t="s">
        <v>2374</v>
      </c>
      <c r="L124" s="641" t="s">
        <v>939</v>
      </c>
      <c r="M124" s="93"/>
      <c r="N124" s="94" t="s">
        <v>2375</v>
      </c>
      <c r="O124" s="93">
        <v>0</v>
      </c>
      <c r="P124" s="119">
        <v>15</v>
      </c>
      <c r="Q124" s="425">
        <v>2026</v>
      </c>
      <c r="R124" s="426"/>
      <c r="S124" s="427"/>
      <c r="T124" s="642" t="s">
        <v>2376</v>
      </c>
      <c r="U124" s="429"/>
      <c r="V124" s="429"/>
      <c r="W124" s="429"/>
      <c r="X124" s="429"/>
      <c r="Y124" s="429"/>
      <c r="Z124" s="429"/>
      <c r="AA124" s="429"/>
      <c r="AB124" s="429"/>
      <c r="AC124" s="429"/>
      <c r="AD124" s="429"/>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29"/>
      <c r="AZ124" s="429"/>
      <c r="BA124" s="429"/>
      <c r="BB124" s="429"/>
      <c r="BC124" s="429"/>
      <c r="BD124" s="429"/>
      <c r="BE124" s="429"/>
      <c r="BF124" s="429"/>
      <c r="BG124" s="429"/>
      <c r="BH124" s="429"/>
      <c r="BI124" s="429"/>
      <c r="BJ124" s="429"/>
      <c r="BK124" s="429"/>
      <c r="BL124" s="429"/>
      <c r="BM124" s="429"/>
      <c r="BN124" s="429"/>
      <c r="BO124" s="429"/>
      <c r="BP124" s="429"/>
      <c r="BQ124" s="429"/>
      <c r="BR124" s="429"/>
      <c r="BS124" s="429"/>
      <c r="BT124" s="429"/>
      <c r="BU124" s="429"/>
      <c r="BV124" s="429"/>
      <c r="BW124" s="429"/>
      <c r="BX124" s="429"/>
      <c r="BY124" s="429"/>
      <c r="BZ124" s="429"/>
      <c r="CA124" s="429"/>
      <c r="CB124" s="429"/>
      <c r="CC124" s="429"/>
      <c r="CD124" s="429"/>
      <c r="CE124" s="429"/>
      <c r="CF124" s="429"/>
      <c r="CG124" s="429"/>
      <c r="CH124" s="429"/>
      <c r="CI124" s="429"/>
      <c r="CJ124" s="429"/>
      <c r="CK124" s="429"/>
      <c r="CL124" s="429"/>
      <c r="CM124" s="429"/>
      <c r="CN124" s="429"/>
      <c r="CO124" s="429"/>
      <c r="CP124" s="429"/>
      <c r="CQ124" s="429"/>
      <c r="CR124" s="429"/>
      <c r="CS124" s="429"/>
      <c r="CT124" s="429"/>
      <c r="CU124" s="429"/>
      <c r="CV124" s="429"/>
      <c r="CW124" s="429"/>
      <c r="CX124" s="429"/>
      <c r="CY124" s="429"/>
      <c r="CZ124" s="429"/>
      <c r="DA124" s="429"/>
      <c r="DB124" s="429"/>
      <c r="DC124" s="429"/>
      <c r="DD124" s="429"/>
      <c r="DE124" s="429"/>
      <c r="DF124" s="429"/>
      <c r="DG124" s="429"/>
      <c r="DH124" s="429"/>
      <c r="DI124" s="429"/>
      <c r="DJ124" s="429"/>
      <c r="DK124" s="429"/>
      <c r="DL124" s="429"/>
      <c r="DM124" s="429"/>
      <c r="DN124" s="429"/>
      <c r="DO124" s="429"/>
      <c r="DP124" s="429"/>
      <c r="DQ124" s="429"/>
      <c r="DR124" s="429"/>
      <c r="DS124" s="429"/>
      <c r="DT124" s="429"/>
      <c r="DU124" s="429"/>
      <c r="DV124" s="429"/>
      <c r="DW124" s="429"/>
      <c r="DX124" s="429"/>
      <c r="DY124" s="429"/>
      <c r="DZ124" s="429"/>
      <c r="EA124" s="429"/>
      <c r="EB124" s="429"/>
      <c r="EC124" s="429"/>
      <c r="ED124" s="429"/>
      <c r="EE124" s="429"/>
      <c r="EF124" s="429"/>
      <c r="EG124" s="429"/>
      <c r="EH124" s="429"/>
      <c r="EI124" s="429"/>
      <c r="EJ124" s="429"/>
      <c r="EK124" s="429"/>
      <c r="EL124" s="429"/>
      <c r="EM124" s="429"/>
      <c r="EN124" s="429"/>
      <c r="EO124" s="429"/>
      <c r="EP124" s="429"/>
      <c r="EQ124" s="429"/>
      <c r="ER124" s="429"/>
      <c r="ES124" s="429"/>
      <c r="ET124" s="429"/>
      <c r="EU124" s="429"/>
      <c r="EV124" s="429"/>
      <c r="EW124" s="429"/>
      <c r="EX124" s="429"/>
      <c r="EY124" s="429"/>
      <c r="EZ124" s="429"/>
      <c r="FA124" s="429"/>
      <c r="FB124" s="429"/>
      <c r="FC124" s="429"/>
      <c r="FD124" s="429"/>
      <c r="FE124" s="429"/>
      <c r="FF124" s="429"/>
      <c r="FG124" s="429"/>
      <c r="FH124" s="429"/>
      <c r="FI124" s="429"/>
      <c r="FJ124" s="429"/>
      <c r="FK124" s="429"/>
      <c r="FL124" s="429"/>
      <c r="FM124" s="429"/>
      <c r="FN124" s="429"/>
      <c r="FO124" s="429"/>
      <c r="FP124" s="429"/>
      <c r="FQ124" s="429"/>
      <c r="FR124" s="429"/>
      <c r="FS124" s="429"/>
      <c r="FT124" s="429"/>
      <c r="FU124" s="429"/>
      <c r="FV124" s="429"/>
      <c r="FW124" s="429"/>
      <c r="FX124" s="429"/>
      <c r="FY124" s="429"/>
      <c r="FZ124" s="429"/>
      <c r="GA124" s="429"/>
      <c r="GB124" s="429"/>
      <c r="GC124" s="429"/>
      <c r="GD124" s="429"/>
      <c r="GE124" s="429"/>
      <c r="GF124" s="429"/>
      <c r="GG124" s="429"/>
      <c r="GH124" s="429"/>
      <c r="GI124" s="429"/>
      <c r="GJ124" s="429"/>
      <c r="GK124" s="429"/>
      <c r="GL124" s="429"/>
      <c r="GM124" s="429"/>
      <c r="GN124" s="429"/>
      <c r="GO124" s="429"/>
      <c r="GP124" s="429"/>
      <c r="GQ124" s="429"/>
      <c r="GR124" s="429"/>
      <c r="GS124" s="429"/>
      <c r="GT124" s="429"/>
      <c r="GU124" s="429"/>
      <c r="GV124" s="429"/>
      <c r="GW124" s="429"/>
      <c r="GX124" s="429"/>
      <c r="GY124" s="429"/>
      <c r="GZ124" s="429"/>
      <c r="HA124" s="429"/>
      <c r="HB124" s="429"/>
      <c r="HC124" s="429"/>
      <c r="HD124" s="429"/>
      <c r="HE124" s="429"/>
      <c r="HF124" s="429"/>
      <c r="HG124" s="429"/>
      <c r="HH124" s="429"/>
      <c r="HI124" s="429"/>
      <c r="HJ124" s="429"/>
      <c r="HK124" s="429"/>
      <c r="HL124" s="429"/>
      <c r="HM124" s="429"/>
      <c r="HN124" s="429"/>
      <c r="HO124" s="429"/>
      <c r="HP124" s="429"/>
      <c r="HQ124" s="429"/>
      <c r="HR124" s="429"/>
      <c r="HS124" s="429"/>
      <c r="HT124" s="429"/>
      <c r="HU124" s="429"/>
      <c r="HV124" s="429"/>
      <c r="HW124" s="429"/>
      <c r="HX124" s="429"/>
      <c r="HY124" s="429"/>
      <c r="HZ124" s="429"/>
      <c r="IA124" s="429"/>
      <c r="IB124" s="429"/>
      <c r="IC124" s="429"/>
      <c r="ID124" s="429"/>
      <c r="IE124" s="429"/>
      <c r="IF124" s="429"/>
      <c r="IG124" s="429"/>
      <c r="IH124" s="429"/>
      <c r="II124" s="429"/>
      <c r="IJ124" s="429"/>
      <c r="IK124" s="429"/>
      <c r="IL124" s="429"/>
      <c r="IM124" s="429"/>
      <c r="IN124" s="429"/>
      <c r="IO124" s="429"/>
      <c r="IP124" s="429"/>
      <c r="IQ124" s="429"/>
      <c r="IR124" s="429"/>
      <c r="IS124" s="429"/>
      <c r="IT124" s="429"/>
      <c r="IU124" s="429"/>
      <c r="IV124" s="429"/>
      <c r="IW124" s="429"/>
      <c r="IX124" s="429"/>
      <c r="IY124" s="429"/>
      <c r="IZ124" s="429"/>
      <c r="JA124" s="429"/>
      <c r="JB124" s="429"/>
      <c r="JC124" s="429"/>
      <c r="JD124" s="429"/>
      <c r="JE124" s="429"/>
      <c r="JF124" s="429"/>
      <c r="JG124" s="429"/>
      <c r="JH124" s="429"/>
      <c r="JI124" s="429"/>
      <c r="JJ124" s="429"/>
      <c r="JK124" s="429"/>
      <c r="JL124" s="429"/>
      <c r="JM124" s="429"/>
      <c r="JN124" s="429"/>
      <c r="JO124" s="429"/>
      <c r="JP124" s="429"/>
      <c r="JQ124" s="429"/>
      <c r="JR124" s="429"/>
      <c r="JS124" s="429"/>
      <c r="JT124" s="429"/>
      <c r="JU124" s="429"/>
      <c r="JV124" s="429"/>
      <c r="JW124" s="429"/>
      <c r="JX124" s="429"/>
    </row>
    <row r="125" spans="1:284" ht="15.9" customHeight="1">
      <c r="A125" s="184"/>
      <c r="B125" s="184"/>
      <c r="C125" s="184"/>
      <c r="D125" s="475"/>
      <c r="E125" s="460"/>
      <c r="F125" s="434">
        <f t="shared" si="1"/>
        <v>124</v>
      </c>
      <c r="G125" s="472"/>
      <c r="H125" s="112" t="s">
        <v>738</v>
      </c>
      <c r="I125" s="92">
        <v>1</v>
      </c>
      <c r="J125" s="92"/>
      <c r="K125" s="66" t="s">
        <v>953</v>
      </c>
      <c r="L125" s="128" t="s">
        <v>837</v>
      </c>
      <c r="M125" s="509"/>
      <c r="N125" s="88" t="s">
        <v>2377</v>
      </c>
      <c r="O125" s="85">
        <v>0</v>
      </c>
      <c r="P125" s="184">
        <v>16</v>
      </c>
      <c r="Q125" s="151"/>
      <c r="R125" s="458"/>
      <c r="S125" s="304"/>
      <c r="T125" s="459" t="s">
        <v>2378</v>
      </c>
      <c r="U125"/>
    </row>
    <row r="126" spans="1:284" ht="58.5" customHeight="1">
      <c r="A126" s="480" t="s">
        <v>2214</v>
      </c>
      <c r="B126" s="480" t="s">
        <v>2215</v>
      </c>
      <c r="C126" s="72"/>
      <c r="D126" s="481">
        <v>17</v>
      </c>
      <c r="E126" s="431"/>
      <c r="F126" s="434">
        <f t="shared" si="1"/>
        <v>125</v>
      </c>
      <c r="G126" s="73"/>
      <c r="H126" s="157" t="s">
        <v>738</v>
      </c>
      <c r="I126" s="72">
        <v>1</v>
      </c>
      <c r="J126" s="73"/>
      <c r="K126" s="165" t="s">
        <v>954</v>
      </c>
      <c r="L126" s="74" t="s">
        <v>837</v>
      </c>
      <c r="M126" s="73"/>
      <c r="N126" s="74" t="s">
        <v>2379</v>
      </c>
      <c r="O126" s="72">
        <v>0</v>
      </c>
      <c r="P126" s="72">
        <v>16</v>
      </c>
      <c r="Q126" s="495">
        <v>2021</v>
      </c>
      <c r="R126" s="451"/>
      <c r="S126" s="496"/>
      <c r="T126" s="612" t="s">
        <v>2380</v>
      </c>
      <c r="U126" s="430"/>
      <c r="V126" s="430"/>
      <c r="W126" s="430"/>
      <c r="X126" s="430"/>
      <c r="Y126" s="430"/>
      <c r="Z126" s="430"/>
      <c r="AA126" s="430"/>
      <c r="AB126" s="430"/>
      <c r="AC126" s="430"/>
      <c r="AD126" s="430"/>
      <c r="AE126" s="430"/>
      <c r="AF126" s="430"/>
      <c r="AG126" s="430"/>
      <c r="AH126" s="430"/>
      <c r="AI126" s="430"/>
      <c r="AJ126" s="430"/>
      <c r="AK126" s="430"/>
      <c r="AL126" s="430"/>
      <c r="AM126" s="430"/>
      <c r="AN126" s="430"/>
      <c r="AO126" s="430"/>
      <c r="AP126" s="430"/>
      <c r="AQ126" s="430"/>
      <c r="AR126" s="430"/>
      <c r="AS126" s="430"/>
      <c r="AT126" s="430"/>
      <c r="AU126" s="430"/>
      <c r="AV126" s="430"/>
      <c r="AW126" s="430"/>
      <c r="AX126" s="430"/>
      <c r="AY126" s="430"/>
      <c r="AZ126" s="430"/>
      <c r="BA126" s="430"/>
      <c r="BB126" s="430"/>
      <c r="BC126" s="430"/>
      <c r="BD126" s="430"/>
      <c r="BE126" s="430"/>
      <c r="BF126" s="430"/>
      <c r="BG126" s="430"/>
      <c r="BH126" s="430"/>
      <c r="BI126" s="430"/>
      <c r="BJ126" s="430"/>
      <c r="BK126" s="430"/>
      <c r="BL126" s="430"/>
      <c r="BM126" s="430"/>
      <c r="BN126" s="430"/>
      <c r="BO126" s="430"/>
      <c r="BP126" s="430"/>
      <c r="BQ126" s="430"/>
      <c r="BR126" s="430"/>
      <c r="BS126" s="430"/>
      <c r="BT126" s="430"/>
      <c r="BU126" s="430"/>
      <c r="BV126" s="430"/>
      <c r="BW126" s="430"/>
      <c r="BX126" s="430"/>
      <c r="BY126" s="430"/>
      <c r="BZ126" s="430"/>
      <c r="CA126" s="430"/>
      <c r="CB126" s="430"/>
      <c r="CC126" s="430"/>
      <c r="CD126" s="430"/>
      <c r="CE126" s="430"/>
      <c r="CF126" s="430"/>
      <c r="CG126" s="430"/>
      <c r="CH126" s="430"/>
      <c r="CI126" s="430"/>
      <c r="CJ126" s="430"/>
      <c r="CK126" s="430"/>
      <c r="CL126" s="430"/>
      <c r="CM126" s="430"/>
      <c r="CN126" s="430"/>
      <c r="CO126" s="430"/>
      <c r="CP126" s="430"/>
      <c r="CQ126" s="430"/>
      <c r="CR126" s="430"/>
      <c r="CS126" s="430"/>
      <c r="CT126" s="430"/>
      <c r="CU126" s="430"/>
      <c r="CV126" s="430"/>
      <c r="CW126" s="430"/>
      <c r="CX126" s="430"/>
      <c r="CY126" s="430"/>
      <c r="CZ126" s="430"/>
      <c r="DA126" s="430"/>
      <c r="DB126" s="430"/>
      <c r="DC126" s="430"/>
      <c r="DD126" s="430"/>
      <c r="DE126" s="430"/>
      <c r="DF126" s="430"/>
      <c r="DG126" s="430"/>
      <c r="DH126" s="430"/>
      <c r="DI126" s="430"/>
      <c r="DJ126" s="430"/>
      <c r="DK126" s="430"/>
      <c r="DL126" s="430"/>
      <c r="DM126" s="430"/>
      <c r="DN126" s="430"/>
      <c r="DO126" s="430"/>
      <c r="DP126" s="430"/>
      <c r="DQ126" s="430"/>
      <c r="DR126" s="430"/>
      <c r="DS126" s="430"/>
      <c r="DT126" s="430"/>
      <c r="DU126" s="430"/>
      <c r="DV126" s="430"/>
      <c r="DW126" s="430"/>
      <c r="DX126" s="430"/>
      <c r="DY126" s="430"/>
      <c r="DZ126" s="430"/>
      <c r="EA126" s="430"/>
      <c r="EB126" s="430"/>
      <c r="EC126" s="430"/>
      <c r="ED126" s="430"/>
      <c r="EE126" s="430"/>
      <c r="EF126" s="430"/>
      <c r="EG126" s="430"/>
      <c r="EH126" s="430"/>
      <c r="EI126" s="430"/>
      <c r="EJ126" s="430"/>
      <c r="EK126" s="430"/>
      <c r="EL126" s="430"/>
      <c r="EM126" s="430"/>
      <c r="EN126" s="430"/>
      <c r="EO126" s="430"/>
      <c r="EP126" s="430"/>
      <c r="EQ126" s="430"/>
      <c r="ER126" s="430"/>
      <c r="ES126" s="430"/>
      <c r="ET126" s="430"/>
      <c r="EU126" s="430"/>
      <c r="EV126" s="430"/>
      <c r="EW126" s="430"/>
      <c r="EX126" s="430"/>
      <c r="EY126" s="430"/>
      <c r="EZ126" s="430"/>
      <c r="FA126" s="430"/>
      <c r="FB126" s="430"/>
      <c r="FC126" s="430"/>
      <c r="FD126" s="430"/>
      <c r="FE126" s="430"/>
      <c r="FF126" s="430"/>
      <c r="FG126" s="430"/>
      <c r="FH126" s="430"/>
      <c r="FI126" s="430"/>
      <c r="FJ126" s="430"/>
      <c r="FK126" s="430"/>
      <c r="FL126" s="430"/>
      <c r="FM126" s="430"/>
      <c r="FN126" s="430"/>
      <c r="FO126" s="430"/>
      <c r="FP126" s="430"/>
      <c r="FQ126" s="430"/>
      <c r="FR126" s="430"/>
      <c r="FS126" s="430"/>
      <c r="FT126" s="430"/>
      <c r="FU126" s="430"/>
      <c r="FV126" s="430"/>
      <c r="FW126" s="430"/>
      <c r="FX126" s="430"/>
      <c r="FY126" s="430"/>
      <c r="FZ126" s="430"/>
      <c r="GA126" s="430"/>
      <c r="GB126" s="430"/>
      <c r="GC126" s="430"/>
      <c r="GD126" s="430"/>
      <c r="GE126" s="430"/>
      <c r="GF126" s="430"/>
      <c r="GG126" s="430"/>
      <c r="GH126" s="430"/>
      <c r="GI126" s="430"/>
      <c r="GJ126" s="430"/>
      <c r="GK126" s="430"/>
      <c r="GL126" s="430"/>
      <c r="GM126" s="430"/>
      <c r="GN126" s="430"/>
      <c r="GO126" s="430"/>
      <c r="GP126" s="430"/>
      <c r="GQ126" s="430"/>
      <c r="GR126" s="430"/>
      <c r="GS126" s="430"/>
      <c r="GT126" s="430"/>
      <c r="GU126" s="430"/>
      <c r="GV126" s="430"/>
      <c r="GW126" s="430"/>
      <c r="GX126" s="430"/>
      <c r="GY126" s="430"/>
      <c r="GZ126" s="430"/>
      <c r="HA126" s="430"/>
      <c r="HB126" s="430"/>
      <c r="HC126" s="430"/>
      <c r="HD126" s="430"/>
      <c r="HE126" s="430"/>
      <c r="HF126" s="430"/>
      <c r="HG126" s="430"/>
      <c r="HH126" s="430"/>
      <c r="HI126" s="430"/>
      <c r="HJ126" s="430"/>
      <c r="HK126" s="430"/>
      <c r="HL126" s="430"/>
      <c r="HM126" s="430"/>
      <c r="HN126" s="430"/>
      <c r="HO126" s="430"/>
      <c r="HP126" s="430"/>
      <c r="HQ126" s="430"/>
      <c r="HR126" s="430"/>
      <c r="HS126" s="430"/>
      <c r="HT126" s="430"/>
      <c r="HU126" s="430"/>
      <c r="HV126" s="430"/>
      <c r="HW126" s="430"/>
      <c r="HX126" s="430"/>
      <c r="HY126" s="430"/>
      <c r="HZ126" s="430"/>
      <c r="IA126" s="430"/>
      <c r="IB126" s="430"/>
      <c r="IC126" s="430"/>
      <c r="ID126" s="430"/>
      <c r="IE126" s="430"/>
      <c r="IF126" s="430"/>
      <c r="IG126" s="430"/>
      <c r="IH126" s="430"/>
      <c r="II126" s="430"/>
      <c r="IJ126" s="430"/>
      <c r="IK126" s="430"/>
      <c r="IL126" s="430"/>
      <c r="IM126" s="430"/>
      <c r="IN126" s="430"/>
      <c r="IO126" s="430"/>
      <c r="IP126" s="430"/>
      <c r="IQ126" s="430"/>
      <c r="IR126" s="430"/>
      <c r="IS126" s="430"/>
      <c r="IT126" s="430"/>
      <c r="IU126" s="430"/>
      <c r="IV126" s="430"/>
      <c r="IW126" s="430"/>
      <c r="IX126" s="430"/>
      <c r="IY126" s="430"/>
      <c r="IZ126" s="430"/>
      <c r="JA126" s="430"/>
      <c r="JB126" s="430"/>
      <c r="JC126" s="430"/>
      <c r="JD126" s="430"/>
      <c r="JE126" s="430"/>
      <c r="JF126" s="430"/>
      <c r="JG126" s="430"/>
      <c r="JH126" s="430"/>
      <c r="JI126" s="430"/>
      <c r="JJ126" s="430"/>
      <c r="JK126" s="430"/>
      <c r="JL126" s="430"/>
      <c r="JM126" s="430"/>
      <c r="JN126" s="430"/>
      <c r="JO126" s="430"/>
      <c r="JP126" s="430"/>
      <c r="JQ126" s="430"/>
      <c r="JR126" s="430"/>
      <c r="JS126" s="430"/>
      <c r="JT126" s="430"/>
      <c r="JU126" s="430"/>
      <c r="JV126" s="430"/>
      <c r="JW126" s="430"/>
      <c r="JX126" s="430"/>
    </row>
    <row r="127" spans="1:284" ht="15.9" customHeight="1">
      <c r="A127" s="184"/>
      <c r="B127" s="184"/>
      <c r="C127" s="184"/>
      <c r="D127" s="475"/>
      <c r="E127" s="460"/>
      <c r="F127" s="434">
        <f t="shared" si="1"/>
        <v>126</v>
      </c>
      <c r="G127" s="472"/>
      <c r="H127" s="84" t="s">
        <v>870</v>
      </c>
      <c r="I127" s="85">
        <v>1</v>
      </c>
      <c r="J127" s="86"/>
      <c r="K127" s="66" t="s">
        <v>955</v>
      </c>
      <c r="L127" s="88" t="s">
        <v>956</v>
      </c>
      <c r="M127" s="518" t="s">
        <v>2381</v>
      </c>
      <c r="N127" s="88" t="s">
        <v>2382</v>
      </c>
      <c r="O127" s="85">
        <v>2</v>
      </c>
      <c r="P127" s="184">
        <v>16</v>
      </c>
      <c r="Q127" s="151"/>
      <c r="R127" s="458"/>
      <c r="S127" s="304"/>
      <c r="T127" s="459" t="s">
        <v>2383</v>
      </c>
      <c r="U127"/>
    </row>
    <row r="128" spans="1:284">
      <c r="A128" s="184"/>
      <c r="B128" s="638"/>
      <c r="C128" s="638"/>
      <c r="D128" s="475"/>
      <c r="E128" s="460"/>
      <c r="F128" s="434">
        <f t="shared" si="1"/>
        <v>127</v>
      </c>
      <c r="G128" s="472"/>
      <c r="H128" s="84" t="s">
        <v>738</v>
      </c>
      <c r="I128" s="85">
        <v>1</v>
      </c>
      <c r="J128" s="85"/>
      <c r="K128" s="66" t="s">
        <v>957</v>
      </c>
      <c r="L128" s="88" t="s">
        <v>837</v>
      </c>
      <c r="M128" s="518"/>
      <c r="N128" s="88" t="s">
        <v>2384</v>
      </c>
      <c r="O128" s="85">
        <v>0</v>
      </c>
      <c r="P128" s="184">
        <v>16</v>
      </c>
      <c r="Q128" s="151">
        <v>2019</v>
      </c>
      <c r="R128" s="458"/>
      <c r="S128" s="304"/>
      <c r="T128" s="459" t="s">
        <v>2385</v>
      </c>
      <c r="U128"/>
    </row>
    <row r="129" spans="1:284" ht="15.75" customHeight="1">
      <c r="A129" s="184"/>
      <c r="B129" s="184"/>
      <c r="C129" s="184"/>
      <c r="D129" s="475"/>
      <c r="E129" s="460"/>
      <c r="F129" s="434">
        <f t="shared" si="1"/>
        <v>128</v>
      </c>
      <c r="G129" s="472"/>
      <c r="H129" s="84" t="s">
        <v>738</v>
      </c>
      <c r="I129" s="85">
        <v>2</v>
      </c>
      <c r="J129" s="166"/>
      <c r="K129" s="66" t="s">
        <v>958</v>
      </c>
      <c r="L129" s="167"/>
      <c r="M129" s="643"/>
      <c r="N129" s="88" t="s">
        <v>2386</v>
      </c>
      <c r="O129" s="85">
        <v>0</v>
      </c>
      <c r="P129" s="184">
        <v>16</v>
      </c>
      <c r="Q129" s="151"/>
      <c r="R129" s="458"/>
      <c r="S129" s="304"/>
      <c r="T129" s="459" t="s">
        <v>2387</v>
      </c>
      <c r="U129"/>
    </row>
    <row r="130" spans="1:284" ht="15.9" customHeight="1">
      <c r="A130" s="72"/>
      <c r="B130" s="72"/>
      <c r="C130" s="72"/>
      <c r="D130" s="447"/>
      <c r="E130" s="448"/>
      <c r="F130" s="434">
        <f t="shared" si="1"/>
        <v>129</v>
      </c>
      <c r="G130" s="618"/>
      <c r="H130" s="168" t="s">
        <v>875</v>
      </c>
      <c r="I130" s="114">
        <v>1</v>
      </c>
      <c r="J130" s="115"/>
      <c r="K130" s="150" t="s">
        <v>959</v>
      </c>
      <c r="L130" s="169"/>
      <c r="M130" s="644"/>
      <c r="N130" s="116" t="s">
        <v>2388</v>
      </c>
      <c r="O130" s="114">
        <v>0</v>
      </c>
      <c r="P130" s="72">
        <v>16</v>
      </c>
      <c r="Q130" s="151">
        <v>2019</v>
      </c>
      <c r="R130" s="451"/>
      <c r="S130" s="452"/>
      <c r="T130" s="563" t="s">
        <v>2389</v>
      </c>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3"/>
      <c r="BQ130" s="443"/>
      <c r="BR130" s="443"/>
      <c r="BS130" s="443"/>
      <c r="BT130" s="443"/>
      <c r="BU130" s="443"/>
      <c r="BV130" s="443"/>
      <c r="BW130" s="443"/>
      <c r="BX130" s="443"/>
      <c r="BY130" s="443"/>
      <c r="BZ130" s="443"/>
      <c r="CA130" s="443"/>
      <c r="CB130" s="443"/>
      <c r="CC130" s="443"/>
      <c r="CD130" s="443"/>
      <c r="CE130" s="443"/>
      <c r="CF130" s="443"/>
      <c r="CG130" s="443"/>
      <c r="CH130" s="443"/>
      <c r="CI130" s="443"/>
      <c r="CJ130" s="443"/>
      <c r="CK130" s="443"/>
      <c r="CL130" s="443"/>
      <c r="CM130" s="443"/>
      <c r="CN130" s="443"/>
      <c r="CO130" s="443"/>
      <c r="CP130" s="443"/>
      <c r="CQ130" s="443"/>
      <c r="CR130" s="443"/>
      <c r="CS130" s="443"/>
      <c r="CT130" s="443"/>
      <c r="CU130" s="443"/>
      <c r="CV130" s="443"/>
      <c r="CW130" s="443"/>
      <c r="CX130" s="443"/>
      <c r="CY130" s="443"/>
      <c r="CZ130" s="443"/>
      <c r="DA130" s="443"/>
      <c r="DB130" s="443"/>
      <c r="DC130" s="443"/>
      <c r="DD130" s="443"/>
      <c r="DE130" s="443"/>
      <c r="DF130" s="443"/>
      <c r="DG130" s="443"/>
      <c r="DH130" s="443"/>
      <c r="DI130" s="443"/>
      <c r="DJ130" s="443"/>
      <c r="DK130" s="443"/>
      <c r="DL130" s="443"/>
      <c r="DM130" s="443"/>
      <c r="DN130" s="443"/>
      <c r="DO130" s="443"/>
      <c r="DP130" s="443"/>
      <c r="DQ130" s="443"/>
      <c r="DR130" s="443"/>
      <c r="DS130" s="443"/>
      <c r="DT130" s="443"/>
      <c r="DU130" s="443"/>
      <c r="DV130" s="443"/>
      <c r="DW130" s="443"/>
      <c r="DX130" s="443"/>
      <c r="DY130" s="443"/>
      <c r="DZ130" s="443"/>
      <c r="EA130" s="443"/>
      <c r="EB130" s="443"/>
      <c r="EC130" s="443"/>
      <c r="ED130" s="443"/>
      <c r="EE130" s="443"/>
      <c r="EF130" s="443"/>
      <c r="EG130" s="443"/>
      <c r="EH130" s="443"/>
      <c r="EI130" s="443"/>
      <c r="EJ130" s="443"/>
      <c r="EK130" s="443"/>
      <c r="EL130" s="443"/>
      <c r="EM130" s="443"/>
      <c r="EN130" s="443"/>
      <c r="EO130" s="443"/>
      <c r="EP130" s="443"/>
      <c r="EQ130" s="443"/>
      <c r="ER130" s="443"/>
      <c r="ES130" s="443"/>
      <c r="ET130" s="443"/>
      <c r="EU130" s="443"/>
      <c r="EV130" s="443"/>
      <c r="EW130" s="443"/>
      <c r="EX130" s="443"/>
      <c r="EY130" s="443"/>
      <c r="EZ130" s="443"/>
      <c r="FA130" s="443"/>
      <c r="FB130" s="443"/>
      <c r="FC130" s="443"/>
      <c r="FD130" s="443"/>
      <c r="FE130" s="443"/>
      <c r="FF130" s="443"/>
      <c r="FG130" s="443"/>
      <c r="FH130" s="443"/>
      <c r="FI130" s="443"/>
      <c r="FJ130" s="443"/>
      <c r="FK130" s="443"/>
      <c r="FL130" s="443"/>
      <c r="FM130" s="443"/>
      <c r="FN130" s="443"/>
      <c r="FO130" s="443"/>
      <c r="FP130" s="443"/>
      <c r="FQ130" s="443"/>
      <c r="FR130" s="443"/>
      <c r="FS130" s="443"/>
      <c r="FT130" s="443"/>
      <c r="FU130" s="443"/>
      <c r="FV130" s="443"/>
      <c r="FW130" s="443"/>
      <c r="FX130" s="443"/>
      <c r="FY130" s="443"/>
      <c r="FZ130" s="443"/>
      <c r="GA130" s="443"/>
      <c r="GB130" s="443"/>
      <c r="GC130" s="443"/>
      <c r="GD130" s="443"/>
      <c r="GE130" s="443"/>
      <c r="GF130" s="443"/>
      <c r="GG130" s="443"/>
      <c r="GH130" s="443"/>
      <c r="GI130" s="443"/>
      <c r="GJ130" s="443"/>
      <c r="GK130" s="443"/>
      <c r="GL130" s="443"/>
      <c r="GM130" s="443"/>
      <c r="GN130" s="443"/>
      <c r="GO130" s="443"/>
      <c r="GP130" s="443"/>
      <c r="GQ130" s="443"/>
      <c r="GR130" s="443"/>
      <c r="GS130" s="443"/>
      <c r="GT130" s="443"/>
      <c r="GU130" s="443"/>
      <c r="GV130" s="443"/>
      <c r="GW130" s="443"/>
      <c r="GX130" s="443"/>
      <c r="GY130" s="443"/>
      <c r="GZ130" s="443"/>
      <c r="HA130" s="443"/>
      <c r="HB130" s="443"/>
      <c r="HC130" s="443"/>
      <c r="HD130" s="443"/>
      <c r="HE130" s="443"/>
      <c r="HF130" s="443"/>
      <c r="HG130" s="443"/>
      <c r="HH130" s="443"/>
      <c r="HI130" s="443"/>
      <c r="HJ130" s="443"/>
      <c r="HK130" s="443"/>
      <c r="HL130" s="443"/>
      <c r="HM130" s="443"/>
      <c r="HN130" s="443"/>
      <c r="HO130" s="443"/>
      <c r="HP130" s="443"/>
      <c r="HQ130" s="443"/>
      <c r="HR130" s="443"/>
      <c r="HS130" s="443"/>
      <c r="HT130" s="443"/>
      <c r="HU130" s="443"/>
      <c r="HV130" s="443"/>
      <c r="HW130" s="443"/>
      <c r="HX130" s="443"/>
      <c r="HY130" s="443"/>
      <c r="HZ130" s="443"/>
      <c r="IA130" s="443"/>
      <c r="IB130" s="443"/>
      <c r="IC130" s="443"/>
      <c r="ID130" s="443"/>
      <c r="IE130" s="443"/>
      <c r="IF130" s="443"/>
      <c r="IG130" s="443"/>
      <c r="IH130" s="443"/>
      <c r="II130" s="443"/>
      <c r="IJ130" s="443"/>
      <c r="IK130" s="443"/>
      <c r="IL130" s="443"/>
      <c r="IM130" s="443"/>
      <c r="IN130" s="443"/>
      <c r="IO130" s="443"/>
      <c r="IP130" s="443"/>
      <c r="IQ130" s="443"/>
      <c r="IR130" s="443"/>
      <c r="IS130" s="443"/>
      <c r="IT130" s="443"/>
      <c r="IU130" s="443"/>
      <c r="IV130" s="443"/>
      <c r="IW130" s="443"/>
      <c r="IX130" s="443"/>
      <c r="IY130" s="443"/>
      <c r="IZ130" s="443"/>
      <c r="JA130" s="443"/>
      <c r="JB130" s="443"/>
      <c r="JC130" s="443"/>
      <c r="JD130" s="443"/>
      <c r="JE130" s="443"/>
      <c r="JF130" s="443"/>
      <c r="JG130" s="443"/>
      <c r="JH130" s="443"/>
      <c r="JI130" s="443"/>
      <c r="JJ130" s="443"/>
      <c r="JK130" s="443"/>
      <c r="JL130" s="443"/>
      <c r="JM130" s="443"/>
      <c r="JN130" s="443"/>
      <c r="JO130" s="443"/>
      <c r="JP130" s="443"/>
      <c r="JQ130" s="443"/>
      <c r="JR130" s="443"/>
      <c r="JS130" s="443"/>
      <c r="JT130" s="443"/>
      <c r="JU130" s="443"/>
      <c r="JV130" s="443"/>
      <c r="JW130" s="443"/>
      <c r="JX130" s="443"/>
    </row>
    <row r="131" spans="1:284" ht="15.9" customHeight="1">
      <c r="A131" s="72"/>
      <c r="B131" s="72"/>
      <c r="C131" s="72"/>
      <c r="D131" s="447"/>
      <c r="E131" s="448"/>
      <c r="F131" s="434">
        <f t="shared" si="1"/>
        <v>130</v>
      </c>
      <c r="G131" s="618"/>
      <c r="H131" s="168" t="s">
        <v>875</v>
      </c>
      <c r="I131" s="170">
        <v>1</v>
      </c>
      <c r="J131" s="170"/>
      <c r="K131" s="150" t="s">
        <v>960</v>
      </c>
      <c r="L131" s="116" t="s">
        <v>837</v>
      </c>
      <c r="M131" s="619" t="s">
        <v>2390</v>
      </c>
      <c r="N131" s="116" t="s">
        <v>2391</v>
      </c>
      <c r="O131" s="114">
        <v>0</v>
      </c>
      <c r="P131" s="72">
        <v>16</v>
      </c>
      <c r="Q131" s="151"/>
      <c r="R131" s="451"/>
      <c r="S131" s="452"/>
      <c r="T131" s="563" t="s">
        <v>2392</v>
      </c>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3"/>
      <c r="BQ131" s="443"/>
      <c r="BR131" s="443"/>
      <c r="BS131" s="443"/>
      <c r="BT131" s="443"/>
      <c r="BU131" s="443"/>
      <c r="BV131" s="443"/>
      <c r="BW131" s="443"/>
      <c r="BX131" s="443"/>
      <c r="BY131" s="443"/>
      <c r="BZ131" s="443"/>
      <c r="CA131" s="443"/>
      <c r="CB131" s="443"/>
      <c r="CC131" s="443"/>
      <c r="CD131" s="443"/>
      <c r="CE131" s="443"/>
      <c r="CF131" s="443"/>
      <c r="CG131" s="443"/>
      <c r="CH131" s="443"/>
      <c r="CI131" s="443"/>
      <c r="CJ131" s="443"/>
      <c r="CK131" s="443"/>
      <c r="CL131" s="443"/>
      <c r="CM131" s="443"/>
      <c r="CN131" s="443"/>
      <c r="CO131" s="443"/>
      <c r="CP131" s="443"/>
      <c r="CQ131" s="443"/>
      <c r="CR131" s="443"/>
      <c r="CS131" s="443"/>
      <c r="CT131" s="443"/>
      <c r="CU131" s="443"/>
      <c r="CV131" s="443"/>
      <c r="CW131" s="443"/>
      <c r="CX131" s="443"/>
      <c r="CY131" s="443"/>
      <c r="CZ131" s="443"/>
      <c r="DA131" s="443"/>
      <c r="DB131" s="443"/>
      <c r="DC131" s="443"/>
      <c r="DD131" s="443"/>
      <c r="DE131" s="443"/>
      <c r="DF131" s="443"/>
      <c r="DG131" s="443"/>
      <c r="DH131" s="443"/>
      <c r="DI131" s="443"/>
      <c r="DJ131" s="443"/>
      <c r="DK131" s="443"/>
      <c r="DL131" s="443"/>
      <c r="DM131" s="443"/>
      <c r="DN131" s="443"/>
      <c r="DO131" s="443"/>
      <c r="DP131" s="443"/>
      <c r="DQ131" s="443"/>
      <c r="DR131" s="443"/>
      <c r="DS131" s="443"/>
      <c r="DT131" s="443"/>
      <c r="DU131" s="443"/>
      <c r="DV131" s="443"/>
      <c r="DW131" s="443"/>
      <c r="DX131" s="443"/>
      <c r="DY131" s="443"/>
      <c r="DZ131" s="443"/>
      <c r="EA131" s="443"/>
      <c r="EB131" s="443"/>
      <c r="EC131" s="443"/>
      <c r="ED131" s="443"/>
      <c r="EE131" s="443"/>
      <c r="EF131" s="443"/>
      <c r="EG131" s="443"/>
      <c r="EH131" s="443"/>
      <c r="EI131" s="443"/>
      <c r="EJ131" s="443"/>
      <c r="EK131" s="443"/>
      <c r="EL131" s="443"/>
      <c r="EM131" s="443"/>
      <c r="EN131" s="443"/>
      <c r="EO131" s="443"/>
      <c r="EP131" s="443"/>
      <c r="EQ131" s="443"/>
      <c r="ER131" s="443"/>
      <c r="ES131" s="443"/>
      <c r="ET131" s="443"/>
      <c r="EU131" s="443"/>
      <c r="EV131" s="443"/>
      <c r="EW131" s="443"/>
      <c r="EX131" s="443"/>
      <c r="EY131" s="443"/>
      <c r="EZ131" s="443"/>
      <c r="FA131" s="443"/>
      <c r="FB131" s="443"/>
      <c r="FC131" s="443"/>
      <c r="FD131" s="443"/>
      <c r="FE131" s="443"/>
      <c r="FF131" s="443"/>
      <c r="FG131" s="443"/>
      <c r="FH131" s="443"/>
      <c r="FI131" s="443"/>
      <c r="FJ131" s="443"/>
      <c r="FK131" s="443"/>
      <c r="FL131" s="443"/>
      <c r="FM131" s="443"/>
      <c r="FN131" s="443"/>
      <c r="FO131" s="443"/>
      <c r="FP131" s="443"/>
      <c r="FQ131" s="443"/>
      <c r="FR131" s="443"/>
      <c r="FS131" s="443"/>
      <c r="FT131" s="443"/>
      <c r="FU131" s="443"/>
      <c r="FV131" s="443"/>
      <c r="FW131" s="443"/>
      <c r="FX131" s="443"/>
      <c r="FY131" s="443"/>
      <c r="FZ131" s="443"/>
      <c r="GA131" s="443"/>
      <c r="GB131" s="443"/>
      <c r="GC131" s="443"/>
      <c r="GD131" s="443"/>
      <c r="GE131" s="443"/>
      <c r="GF131" s="443"/>
      <c r="GG131" s="443"/>
      <c r="GH131" s="443"/>
      <c r="GI131" s="443"/>
      <c r="GJ131" s="443"/>
      <c r="GK131" s="443"/>
      <c r="GL131" s="443"/>
      <c r="GM131" s="443"/>
      <c r="GN131" s="443"/>
      <c r="GO131" s="443"/>
      <c r="GP131" s="443"/>
      <c r="GQ131" s="443"/>
      <c r="GR131" s="443"/>
      <c r="GS131" s="443"/>
      <c r="GT131" s="443"/>
      <c r="GU131" s="443"/>
      <c r="GV131" s="443"/>
      <c r="GW131" s="443"/>
      <c r="GX131" s="443"/>
      <c r="GY131" s="443"/>
      <c r="GZ131" s="443"/>
      <c r="HA131" s="443"/>
      <c r="HB131" s="443"/>
      <c r="HC131" s="443"/>
      <c r="HD131" s="443"/>
      <c r="HE131" s="443"/>
      <c r="HF131" s="443"/>
      <c r="HG131" s="443"/>
      <c r="HH131" s="443"/>
      <c r="HI131" s="443"/>
      <c r="HJ131" s="443"/>
      <c r="HK131" s="443"/>
      <c r="HL131" s="443"/>
      <c r="HM131" s="443"/>
      <c r="HN131" s="443"/>
      <c r="HO131" s="443"/>
      <c r="HP131" s="443"/>
      <c r="HQ131" s="443"/>
      <c r="HR131" s="443"/>
      <c r="HS131" s="443"/>
      <c r="HT131" s="443"/>
      <c r="HU131" s="443"/>
      <c r="HV131" s="443"/>
      <c r="HW131" s="443"/>
      <c r="HX131" s="443"/>
      <c r="HY131" s="443"/>
      <c r="HZ131" s="443"/>
      <c r="IA131" s="443"/>
      <c r="IB131" s="443"/>
      <c r="IC131" s="443"/>
      <c r="ID131" s="443"/>
      <c r="IE131" s="443"/>
      <c r="IF131" s="443"/>
      <c r="IG131" s="443"/>
      <c r="IH131" s="443"/>
      <c r="II131" s="443"/>
      <c r="IJ131" s="443"/>
      <c r="IK131" s="443"/>
      <c r="IL131" s="443"/>
      <c r="IM131" s="443"/>
      <c r="IN131" s="443"/>
      <c r="IO131" s="443"/>
      <c r="IP131" s="443"/>
      <c r="IQ131" s="443"/>
      <c r="IR131" s="443"/>
      <c r="IS131" s="443"/>
      <c r="IT131" s="443"/>
      <c r="IU131" s="443"/>
      <c r="IV131" s="443"/>
      <c r="IW131" s="443"/>
      <c r="IX131" s="443"/>
      <c r="IY131" s="443"/>
      <c r="IZ131" s="443"/>
      <c r="JA131" s="443"/>
      <c r="JB131" s="443"/>
      <c r="JC131" s="443"/>
      <c r="JD131" s="443"/>
      <c r="JE131" s="443"/>
      <c r="JF131" s="443"/>
      <c r="JG131" s="443"/>
      <c r="JH131" s="443"/>
      <c r="JI131" s="443"/>
      <c r="JJ131" s="443"/>
      <c r="JK131" s="443"/>
      <c r="JL131" s="443"/>
      <c r="JM131" s="443"/>
      <c r="JN131" s="443"/>
      <c r="JO131" s="443"/>
      <c r="JP131" s="443"/>
      <c r="JQ131" s="443"/>
      <c r="JR131" s="443"/>
      <c r="JS131" s="443"/>
      <c r="JT131" s="443"/>
      <c r="JU131" s="443"/>
      <c r="JV131" s="443"/>
      <c r="JW131" s="443"/>
      <c r="JX131" s="443"/>
    </row>
    <row r="132" spans="1:284" ht="30.75" customHeight="1">
      <c r="A132" s="488" t="s">
        <v>2201</v>
      </c>
      <c r="B132" s="488" t="s">
        <v>2202</v>
      </c>
      <c r="C132" s="488"/>
      <c r="D132" s="633">
        <v>43</v>
      </c>
      <c r="E132" s="488"/>
      <c r="F132" s="434">
        <f t="shared" ref="F132:F195" si="2">+F131+1</f>
        <v>131</v>
      </c>
      <c r="G132" s="645"/>
      <c r="H132" s="646" t="s">
        <v>738</v>
      </c>
      <c r="I132" s="488">
        <v>1</v>
      </c>
      <c r="J132" s="647"/>
      <c r="K132" s="200" t="s">
        <v>2393</v>
      </c>
      <c r="L132" s="648" t="s">
        <v>937</v>
      </c>
      <c r="M132" s="647"/>
      <c r="N132" s="649" t="s">
        <v>2394</v>
      </c>
      <c r="O132" s="488">
        <v>0</v>
      </c>
      <c r="P132" s="488">
        <v>16</v>
      </c>
      <c r="Q132" s="650">
        <v>2021</v>
      </c>
      <c r="R132" s="490"/>
      <c r="S132" s="651"/>
      <c r="T132" s="492" t="s">
        <v>2395</v>
      </c>
      <c r="U132" s="493"/>
      <c r="V132" s="493"/>
      <c r="W132" s="493"/>
      <c r="X132" s="493"/>
      <c r="Y132" s="493"/>
      <c r="Z132" s="493"/>
      <c r="AA132" s="493"/>
      <c r="AB132" s="493"/>
      <c r="AC132" s="493"/>
      <c r="AD132" s="493"/>
      <c r="AE132" s="493"/>
      <c r="AF132" s="493"/>
      <c r="AG132" s="493"/>
      <c r="AH132" s="493"/>
      <c r="AI132" s="493"/>
      <c r="AJ132" s="493"/>
      <c r="AK132" s="493"/>
      <c r="AL132" s="493"/>
      <c r="AM132" s="493"/>
      <c r="AN132" s="493"/>
      <c r="AO132" s="493"/>
      <c r="AP132" s="493"/>
      <c r="AQ132" s="493"/>
      <c r="AR132" s="493"/>
      <c r="AS132" s="493"/>
      <c r="AT132" s="493"/>
      <c r="AU132" s="493"/>
      <c r="AV132" s="493"/>
      <c r="AW132" s="493"/>
      <c r="AX132" s="493"/>
      <c r="AY132" s="493"/>
      <c r="AZ132" s="493"/>
      <c r="BA132" s="493"/>
      <c r="BB132" s="493"/>
      <c r="BC132" s="493"/>
      <c r="BD132" s="493"/>
      <c r="BE132" s="493"/>
      <c r="BF132" s="493"/>
      <c r="BG132" s="493"/>
      <c r="BH132" s="493"/>
      <c r="BI132" s="493"/>
      <c r="BJ132" s="493"/>
      <c r="BK132" s="493"/>
      <c r="BL132" s="493"/>
      <c r="BM132" s="493"/>
      <c r="BN132" s="493"/>
      <c r="BO132" s="493"/>
      <c r="BP132" s="493"/>
      <c r="BQ132" s="493"/>
      <c r="BR132" s="493"/>
      <c r="BS132" s="493"/>
      <c r="BT132" s="493"/>
      <c r="BU132" s="493"/>
      <c r="BV132" s="493"/>
      <c r="BW132" s="493"/>
      <c r="BX132" s="493"/>
      <c r="BY132" s="493"/>
      <c r="BZ132" s="493"/>
      <c r="CA132" s="493"/>
      <c r="CB132" s="493"/>
      <c r="CC132" s="493"/>
      <c r="CD132" s="493"/>
      <c r="CE132" s="493"/>
      <c r="CF132" s="493"/>
      <c r="CG132" s="493"/>
      <c r="CH132" s="493"/>
      <c r="CI132" s="493"/>
      <c r="CJ132" s="493"/>
      <c r="CK132" s="493"/>
      <c r="CL132" s="493"/>
      <c r="CM132" s="493"/>
      <c r="CN132" s="493"/>
      <c r="CO132" s="493"/>
      <c r="CP132" s="493"/>
      <c r="CQ132" s="493"/>
      <c r="CR132" s="493"/>
      <c r="CS132" s="493"/>
      <c r="CT132" s="493"/>
      <c r="CU132" s="493"/>
      <c r="CV132" s="493"/>
      <c r="CW132" s="493"/>
      <c r="CX132" s="493"/>
      <c r="CY132" s="493"/>
      <c r="CZ132" s="493"/>
      <c r="DA132" s="493"/>
      <c r="DB132" s="493"/>
      <c r="DC132" s="493"/>
      <c r="DD132" s="493"/>
      <c r="DE132" s="493"/>
      <c r="DF132" s="493"/>
      <c r="DG132" s="493"/>
      <c r="DH132" s="493"/>
      <c r="DI132" s="493"/>
      <c r="DJ132" s="493"/>
      <c r="DK132" s="493"/>
      <c r="DL132" s="493"/>
      <c r="DM132" s="493"/>
      <c r="DN132" s="493"/>
      <c r="DO132" s="493"/>
      <c r="DP132" s="493"/>
      <c r="DQ132" s="493"/>
      <c r="DR132" s="493"/>
      <c r="DS132" s="493"/>
      <c r="DT132" s="493"/>
      <c r="DU132" s="493"/>
      <c r="DV132" s="493"/>
      <c r="DW132" s="493"/>
      <c r="DX132" s="493"/>
      <c r="DY132" s="493"/>
      <c r="DZ132" s="493"/>
      <c r="EA132" s="493"/>
      <c r="EB132" s="493"/>
      <c r="EC132" s="493"/>
      <c r="ED132" s="493"/>
      <c r="EE132" s="493"/>
      <c r="EF132" s="493"/>
      <c r="EG132" s="493"/>
      <c r="EH132" s="493"/>
      <c r="EI132" s="493"/>
      <c r="EJ132" s="493"/>
      <c r="EK132" s="493"/>
      <c r="EL132" s="493"/>
      <c r="EM132" s="493"/>
      <c r="EN132" s="493"/>
      <c r="EO132" s="493"/>
      <c r="EP132" s="493"/>
      <c r="EQ132" s="493"/>
      <c r="ER132" s="493"/>
      <c r="ES132" s="493"/>
      <c r="ET132" s="493"/>
      <c r="EU132" s="493"/>
      <c r="EV132" s="493"/>
      <c r="EW132" s="493"/>
      <c r="EX132" s="493"/>
      <c r="EY132" s="493"/>
      <c r="EZ132" s="493"/>
      <c r="FA132" s="493"/>
      <c r="FB132" s="493"/>
      <c r="FC132" s="493"/>
      <c r="FD132" s="493"/>
      <c r="FE132" s="493"/>
      <c r="FF132" s="493"/>
      <c r="FG132" s="493"/>
      <c r="FH132" s="493"/>
      <c r="FI132" s="493"/>
      <c r="FJ132" s="493"/>
      <c r="FK132" s="493"/>
      <c r="FL132" s="493"/>
      <c r="FM132" s="493"/>
      <c r="FN132" s="493"/>
      <c r="FO132" s="493"/>
      <c r="FP132" s="493"/>
      <c r="FQ132" s="493"/>
      <c r="FR132" s="493"/>
      <c r="FS132" s="493"/>
      <c r="FT132" s="493"/>
      <c r="FU132" s="493"/>
      <c r="FV132" s="493"/>
      <c r="FW132" s="493"/>
      <c r="FX132" s="493"/>
      <c r="FY132" s="493"/>
      <c r="FZ132" s="493"/>
      <c r="GA132" s="493"/>
      <c r="GB132" s="493"/>
      <c r="GC132" s="493"/>
      <c r="GD132" s="493"/>
      <c r="GE132" s="493"/>
      <c r="GF132" s="493"/>
      <c r="GG132" s="493"/>
      <c r="GH132" s="493"/>
      <c r="GI132" s="493"/>
      <c r="GJ132" s="493"/>
      <c r="GK132" s="493"/>
      <c r="GL132" s="493"/>
      <c r="GM132" s="493"/>
      <c r="GN132" s="493"/>
      <c r="GO132" s="493"/>
      <c r="GP132" s="493"/>
      <c r="GQ132" s="493"/>
      <c r="GR132" s="493"/>
      <c r="GS132" s="493"/>
      <c r="GT132" s="493"/>
      <c r="GU132" s="493"/>
      <c r="GV132" s="493"/>
      <c r="GW132" s="493"/>
      <c r="GX132" s="493"/>
      <c r="GY132" s="493"/>
      <c r="GZ132" s="493"/>
      <c r="HA132" s="493"/>
      <c r="HB132" s="493"/>
      <c r="HC132" s="493"/>
      <c r="HD132" s="493"/>
      <c r="HE132" s="493"/>
      <c r="HF132" s="493"/>
      <c r="HG132" s="493"/>
      <c r="HH132" s="493"/>
      <c r="HI132" s="493"/>
      <c r="HJ132" s="493"/>
      <c r="HK132" s="493"/>
      <c r="HL132" s="493"/>
      <c r="HM132" s="493"/>
      <c r="HN132" s="493"/>
      <c r="HO132" s="493"/>
      <c r="HP132" s="493"/>
      <c r="HQ132" s="493"/>
      <c r="HR132" s="493"/>
      <c r="HS132" s="493"/>
      <c r="HT132" s="493"/>
      <c r="HU132" s="493"/>
      <c r="HV132" s="493"/>
      <c r="HW132" s="493"/>
      <c r="HX132" s="493"/>
      <c r="HY132" s="493"/>
      <c r="HZ132" s="493"/>
      <c r="IA132" s="493"/>
      <c r="IB132" s="493"/>
      <c r="IC132" s="493"/>
      <c r="ID132" s="493"/>
      <c r="IE132" s="493"/>
      <c r="IF132" s="493"/>
      <c r="IG132" s="493"/>
      <c r="IH132" s="493"/>
      <c r="II132" s="493"/>
      <c r="IJ132" s="493"/>
      <c r="IK132" s="493"/>
      <c r="IL132" s="493"/>
      <c r="IM132" s="493"/>
      <c r="IN132" s="493"/>
      <c r="IO132" s="493"/>
      <c r="IP132" s="493"/>
      <c r="IQ132" s="493"/>
      <c r="IR132" s="493"/>
      <c r="IS132" s="493"/>
      <c r="IT132" s="493"/>
      <c r="IU132" s="493"/>
      <c r="IV132" s="493"/>
      <c r="IW132" s="493"/>
      <c r="IX132" s="493"/>
      <c r="IY132" s="493"/>
      <c r="IZ132" s="493"/>
      <c r="JA132" s="493"/>
      <c r="JB132" s="493"/>
      <c r="JC132" s="493"/>
      <c r="JD132" s="493"/>
      <c r="JE132" s="493"/>
      <c r="JF132" s="493"/>
      <c r="JG132" s="493"/>
      <c r="JH132" s="493"/>
      <c r="JI132" s="493"/>
      <c r="JJ132" s="493"/>
      <c r="JK132" s="493"/>
      <c r="JL132" s="493"/>
      <c r="JM132" s="493"/>
      <c r="JN132" s="493"/>
      <c r="JO132" s="493"/>
      <c r="JP132" s="493"/>
      <c r="JQ132" s="493"/>
      <c r="JR132" s="493"/>
      <c r="JS132" s="493"/>
      <c r="JT132" s="493"/>
      <c r="JU132" s="493"/>
      <c r="JV132" s="493"/>
      <c r="JW132" s="493"/>
      <c r="JX132" s="493"/>
    </row>
    <row r="133" spans="1:284" s="430" customFormat="1" ht="15.9" customHeight="1">
      <c r="A133" s="184"/>
      <c r="B133" s="638"/>
      <c r="C133" s="638"/>
      <c r="D133" s="475"/>
      <c r="E133" s="460"/>
      <c r="F133" s="434">
        <f t="shared" si="2"/>
        <v>132</v>
      </c>
      <c r="G133" s="472"/>
      <c r="H133" s="84" t="s">
        <v>738</v>
      </c>
      <c r="I133" s="85">
        <v>2</v>
      </c>
      <c r="J133" s="86"/>
      <c r="K133" s="66" t="s">
        <v>961</v>
      </c>
      <c r="L133" s="128"/>
      <c r="M133" s="509"/>
      <c r="N133" s="88" t="s">
        <v>2396</v>
      </c>
      <c r="O133" s="85">
        <v>0</v>
      </c>
      <c r="P133" s="184">
        <v>16</v>
      </c>
      <c r="Q133" s="151"/>
      <c r="R133" s="458"/>
      <c r="S133" s="304"/>
      <c r="T133" s="459" t="s">
        <v>2397</v>
      </c>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row>
    <row r="134" spans="1:284" s="430" customFormat="1" ht="15.9" customHeight="1">
      <c r="A134" s="72"/>
      <c r="B134" s="72"/>
      <c r="C134" s="72"/>
      <c r="D134" s="447"/>
      <c r="E134" s="448"/>
      <c r="F134" s="434">
        <f t="shared" si="2"/>
        <v>133</v>
      </c>
      <c r="G134" s="618"/>
      <c r="H134" s="113" t="s">
        <v>738</v>
      </c>
      <c r="I134" s="114">
        <v>1</v>
      </c>
      <c r="J134" s="115"/>
      <c r="K134" s="150" t="s">
        <v>962</v>
      </c>
      <c r="L134" s="169" t="s">
        <v>963</v>
      </c>
      <c r="M134" s="644"/>
      <c r="N134" s="116" t="s">
        <v>2398</v>
      </c>
      <c r="O134" s="114">
        <v>0</v>
      </c>
      <c r="P134" s="72">
        <v>19</v>
      </c>
      <c r="Q134" s="561"/>
      <c r="R134" s="451"/>
      <c r="S134" s="452"/>
      <c r="T134" s="563" t="s">
        <v>2399</v>
      </c>
    </row>
    <row r="135" spans="1:284" s="540" customFormat="1" ht="15.9" customHeight="1">
      <c r="A135" s="184"/>
      <c r="B135" s="184"/>
      <c r="C135" s="184"/>
      <c r="D135" s="475"/>
      <c r="E135" s="460"/>
      <c r="F135" s="434">
        <f t="shared" si="2"/>
        <v>134</v>
      </c>
      <c r="G135" s="472"/>
      <c r="H135" s="84" t="s">
        <v>738</v>
      </c>
      <c r="I135" s="85">
        <v>10</v>
      </c>
      <c r="J135" s="86"/>
      <c r="K135" s="66" t="s">
        <v>964</v>
      </c>
      <c r="L135" s="128"/>
      <c r="M135" s="509"/>
      <c r="N135" s="88" t="s">
        <v>2400</v>
      </c>
      <c r="O135" s="85">
        <v>0</v>
      </c>
      <c r="P135" s="184">
        <v>15</v>
      </c>
      <c r="Q135" s="151"/>
      <c r="R135" s="458"/>
      <c r="S135" s="304"/>
      <c r="T135" s="459" t="s">
        <v>2401</v>
      </c>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row>
    <row r="136" spans="1:284" s="540" customFormat="1" ht="15.9" customHeight="1">
      <c r="A136" s="184"/>
      <c r="B136" s="184"/>
      <c r="C136" s="184"/>
      <c r="D136" s="475"/>
      <c r="E136" s="460"/>
      <c r="F136" s="434">
        <f t="shared" si="2"/>
        <v>135</v>
      </c>
      <c r="G136" s="472"/>
      <c r="H136" s="84" t="s">
        <v>738</v>
      </c>
      <c r="I136" s="85">
        <v>10</v>
      </c>
      <c r="J136" s="86"/>
      <c r="K136" s="66" t="s">
        <v>2402</v>
      </c>
      <c r="L136" s="128"/>
      <c r="M136" s="509"/>
      <c r="N136" s="88" t="s">
        <v>2403</v>
      </c>
      <c r="O136" s="85">
        <v>0</v>
      </c>
      <c r="P136" s="184">
        <v>19</v>
      </c>
      <c r="Q136" s="151"/>
      <c r="R136" s="458"/>
      <c r="S136" s="304"/>
      <c r="T136" s="459" t="s">
        <v>2404</v>
      </c>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row>
    <row r="137" spans="1:284" s="540" customFormat="1" ht="15.9" customHeight="1">
      <c r="A137" s="184"/>
      <c r="B137" s="184"/>
      <c r="C137" s="184"/>
      <c r="D137" s="475"/>
      <c r="E137" s="460"/>
      <c r="F137" s="434">
        <f t="shared" si="2"/>
        <v>136</v>
      </c>
      <c r="G137" s="472"/>
      <c r="H137" s="84" t="s">
        <v>738</v>
      </c>
      <c r="I137" s="85">
        <v>10</v>
      </c>
      <c r="J137" s="86"/>
      <c r="K137" s="66" t="s">
        <v>2405</v>
      </c>
      <c r="L137" s="128"/>
      <c r="M137" s="509"/>
      <c r="N137" s="88" t="s">
        <v>2406</v>
      </c>
      <c r="O137" s="85">
        <v>0</v>
      </c>
      <c r="P137" s="184">
        <v>7</v>
      </c>
      <c r="Q137" s="151"/>
      <c r="R137" s="458"/>
      <c r="S137" s="304"/>
      <c r="T137" s="459" t="s">
        <v>2407</v>
      </c>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row>
    <row r="138" spans="1:284" s="652" customFormat="1" ht="15.9" customHeight="1">
      <c r="A138" s="72"/>
      <c r="B138" s="72"/>
      <c r="C138" s="72"/>
      <c r="D138" s="447"/>
      <c r="E138" s="448"/>
      <c r="F138" s="434">
        <f t="shared" si="2"/>
        <v>137</v>
      </c>
      <c r="G138" s="618"/>
      <c r="H138" s="113" t="s">
        <v>738</v>
      </c>
      <c r="I138" s="114">
        <v>1</v>
      </c>
      <c r="J138" s="115"/>
      <c r="K138" s="150" t="s">
        <v>2408</v>
      </c>
      <c r="L138" s="169"/>
      <c r="M138" s="644"/>
      <c r="N138" s="116" t="s">
        <v>2409</v>
      </c>
      <c r="O138" s="114">
        <v>0</v>
      </c>
      <c r="P138" s="72">
        <v>16</v>
      </c>
      <c r="Q138" s="561"/>
      <c r="R138" s="451"/>
      <c r="S138" s="452"/>
      <c r="T138" s="563" t="s">
        <v>2410</v>
      </c>
      <c r="U138" s="430"/>
      <c r="V138" s="430"/>
      <c r="W138" s="430"/>
      <c r="X138" s="430"/>
      <c r="Y138" s="430"/>
      <c r="Z138" s="430"/>
      <c r="AA138" s="430"/>
      <c r="AB138" s="430"/>
      <c r="AC138" s="430"/>
      <c r="AD138" s="430"/>
      <c r="AE138" s="430"/>
      <c r="AF138" s="430"/>
      <c r="AG138" s="430"/>
      <c r="AH138" s="430"/>
      <c r="AI138" s="430"/>
      <c r="AJ138" s="430"/>
      <c r="AK138" s="430"/>
      <c r="AL138" s="430"/>
      <c r="AM138" s="430"/>
      <c r="AN138" s="430"/>
      <c r="AO138" s="430"/>
      <c r="AP138" s="430"/>
      <c r="AQ138" s="430"/>
      <c r="AR138" s="430"/>
      <c r="AS138" s="430"/>
      <c r="AT138" s="430"/>
      <c r="AU138" s="430"/>
      <c r="AV138" s="430"/>
      <c r="AW138" s="430"/>
      <c r="AX138" s="430"/>
      <c r="AY138" s="430"/>
      <c r="AZ138" s="430"/>
      <c r="BA138" s="430"/>
      <c r="BB138" s="430"/>
      <c r="BC138" s="430"/>
      <c r="BD138" s="430"/>
      <c r="BE138" s="430"/>
      <c r="BF138" s="430"/>
      <c r="BG138" s="430"/>
      <c r="BH138" s="430"/>
      <c r="BI138" s="430"/>
      <c r="BJ138" s="430"/>
      <c r="BK138" s="430"/>
      <c r="BL138" s="430"/>
      <c r="BM138" s="430"/>
      <c r="BN138" s="430"/>
      <c r="BO138" s="430"/>
      <c r="BP138" s="430"/>
      <c r="BQ138" s="430"/>
      <c r="BR138" s="430"/>
      <c r="BS138" s="430"/>
      <c r="BT138" s="430"/>
      <c r="BU138" s="430"/>
      <c r="BV138" s="430"/>
      <c r="BW138" s="430"/>
      <c r="BX138" s="430"/>
      <c r="BY138" s="430"/>
      <c r="BZ138" s="430"/>
      <c r="CA138" s="430"/>
      <c r="CB138" s="430"/>
      <c r="CC138" s="430"/>
      <c r="CD138" s="430"/>
      <c r="CE138" s="430"/>
      <c r="CF138" s="430"/>
      <c r="CG138" s="430"/>
      <c r="CH138" s="430"/>
      <c r="CI138" s="430"/>
      <c r="CJ138" s="430"/>
      <c r="CK138" s="430"/>
      <c r="CL138" s="430"/>
      <c r="CM138" s="430"/>
      <c r="CN138" s="430"/>
      <c r="CO138" s="430"/>
      <c r="CP138" s="430"/>
      <c r="CQ138" s="430"/>
      <c r="CR138" s="430"/>
      <c r="CS138" s="430"/>
      <c r="CT138" s="430"/>
      <c r="CU138" s="430"/>
      <c r="CV138" s="430"/>
      <c r="CW138" s="430"/>
      <c r="CX138" s="430"/>
      <c r="CY138" s="430"/>
      <c r="CZ138" s="430"/>
      <c r="DA138" s="430"/>
      <c r="DB138" s="430"/>
      <c r="DC138" s="430"/>
      <c r="DD138" s="430"/>
      <c r="DE138" s="430"/>
      <c r="DF138" s="430"/>
      <c r="DG138" s="430"/>
      <c r="DH138" s="430"/>
      <c r="DI138" s="430"/>
      <c r="DJ138" s="430"/>
      <c r="DK138" s="430"/>
      <c r="DL138" s="430"/>
      <c r="DM138" s="430"/>
      <c r="DN138" s="430"/>
      <c r="DO138" s="430"/>
      <c r="DP138" s="430"/>
      <c r="DQ138" s="430"/>
      <c r="DR138" s="430"/>
      <c r="DS138" s="430"/>
      <c r="DT138" s="430"/>
      <c r="DU138" s="430"/>
      <c r="DV138" s="430"/>
      <c r="DW138" s="430"/>
      <c r="DX138" s="430"/>
      <c r="DY138" s="430"/>
      <c r="DZ138" s="430"/>
      <c r="EA138" s="430"/>
      <c r="EB138" s="430"/>
      <c r="EC138" s="430"/>
      <c r="ED138" s="430"/>
      <c r="EE138" s="430"/>
      <c r="EF138" s="430"/>
      <c r="EG138" s="430"/>
      <c r="EH138" s="430"/>
      <c r="EI138" s="430"/>
      <c r="EJ138" s="430"/>
      <c r="EK138" s="430"/>
      <c r="EL138" s="430"/>
      <c r="EM138" s="430"/>
      <c r="EN138" s="430"/>
      <c r="EO138" s="430"/>
      <c r="EP138" s="430"/>
      <c r="EQ138" s="430"/>
      <c r="ER138" s="430"/>
      <c r="ES138" s="430"/>
      <c r="ET138" s="430"/>
      <c r="EU138" s="430"/>
      <c r="EV138" s="430"/>
      <c r="EW138" s="430"/>
      <c r="EX138" s="430"/>
      <c r="EY138" s="430"/>
      <c r="EZ138" s="430"/>
      <c r="FA138" s="430"/>
      <c r="FB138" s="430"/>
      <c r="FC138" s="430"/>
      <c r="FD138" s="430"/>
      <c r="FE138" s="430"/>
      <c r="FF138" s="430"/>
      <c r="FG138" s="430"/>
      <c r="FH138" s="430"/>
      <c r="FI138" s="430"/>
      <c r="FJ138" s="430"/>
      <c r="FK138" s="430"/>
      <c r="FL138" s="430"/>
      <c r="FM138" s="430"/>
      <c r="FN138" s="430"/>
      <c r="FO138" s="430"/>
      <c r="FP138" s="430"/>
      <c r="FQ138" s="430"/>
      <c r="FR138" s="430"/>
      <c r="FS138" s="430"/>
      <c r="FT138" s="430"/>
      <c r="FU138" s="430"/>
      <c r="FV138" s="430"/>
      <c r="FW138" s="430"/>
      <c r="FX138" s="430"/>
      <c r="FY138" s="430"/>
      <c r="FZ138" s="430"/>
      <c r="GA138" s="430"/>
      <c r="GB138" s="430"/>
      <c r="GC138" s="430"/>
      <c r="GD138" s="430"/>
      <c r="GE138" s="430"/>
      <c r="GF138" s="430"/>
      <c r="GG138" s="430"/>
      <c r="GH138" s="430"/>
      <c r="GI138" s="430"/>
      <c r="GJ138" s="430"/>
      <c r="GK138" s="430"/>
      <c r="GL138" s="430"/>
      <c r="GM138" s="430"/>
      <c r="GN138" s="430"/>
      <c r="GO138" s="430"/>
      <c r="GP138" s="430"/>
      <c r="GQ138" s="430"/>
      <c r="GR138" s="430"/>
      <c r="GS138" s="430"/>
      <c r="GT138" s="430"/>
      <c r="GU138" s="430"/>
      <c r="GV138" s="430"/>
      <c r="GW138" s="430"/>
      <c r="GX138" s="430"/>
      <c r="GY138" s="430"/>
      <c r="GZ138" s="430"/>
      <c r="HA138" s="430"/>
      <c r="HB138" s="430"/>
      <c r="HC138" s="430"/>
      <c r="HD138" s="430"/>
      <c r="HE138" s="430"/>
      <c r="HF138" s="430"/>
      <c r="HG138" s="430"/>
      <c r="HH138" s="430"/>
      <c r="HI138" s="430"/>
      <c r="HJ138" s="430"/>
      <c r="HK138" s="430"/>
      <c r="HL138" s="430"/>
      <c r="HM138" s="430"/>
      <c r="HN138" s="430"/>
      <c r="HO138" s="430"/>
      <c r="HP138" s="430"/>
      <c r="HQ138" s="430"/>
      <c r="HR138" s="430"/>
      <c r="HS138" s="430"/>
      <c r="HT138" s="430"/>
      <c r="HU138" s="430"/>
      <c r="HV138" s="430"/>
      <c r="HW138" s="430"/>
      <c r="HX138" s="430"/>
      <c r="HY138" s="430"/>
      <c r="HZ138" s="430"/>
      <c r="IA138" s="430"/>
      <c r="IB138" s="430"/>
      <c r="IC138" s="430"/>
      <c r="ID138" s="430"/>
      <c r="IE138" s="430"/>
      <c r="IF138" s="430"/>
      <c r="IG138" s="430"/>
      <c r="IH138" s="430"/>
      <c r="II138" s="430"/>
      <c r="IJ138" s="430"/>
      <c r="IK138" s="430"/>
      <c r="IL138" s="430"/>
      <c r="IM138" s="430"/>
      <c r="IN138" s="430"/>
      <c r="IO138" s="430"/>
      <c r="IP138" s="430"/>
      <c r="IQ138" s="430"/>
      <c r="IR138" s="430"/>
      <c r="IS138" s="430"/>
      <c r="IT138" s="430"/>
      <c r="IU138" s="430"/>
      <c r="IV138" s="430"/>
      <c r="IW138" s="430"/>
      <c r="IX138" s="430"/>
      <c r="IY138" s="430"/>
      <c r="IZ138" s="430"/>
      <c r="JA138" s="430"/>
      <c r="JB138" s="430"/>
      <c r="JC138" s="430"/>
      <c r="JD138" s="430"/>
      <c r="JE138" s="430"/>
      <c r="JF138" s="430"/>
      <c r="JG138" s="430"/>
      <c r="JH138" s="430"/>
      <c r="JI138" s="430"/>
      <c r="JJ138" s="430"/>
      <c r="JK138" s="430"/>
      <c r="JL138" s="430"/>
      <c r="JM138" s="430"/>
      <c r="JN138" s="430"/>
      <c r="JO138" s="430"/>
      <c r="JP138" s="430"/>
      <c r="JQ138" s="430"/>
      <c r="JR138" s="430"/>
      <c r="JS138" s="430"/>
      <c r="JT138" s="430"/>
      <c r="JU138" s="430"/>
      <c r="JV138" s="430"/>
      <c r="JW138" s="430"/>
      <c r="JX138" s="430"/>
    </row>
    <row r="139" spans="1:284" ht="15.9" customHeight="1">
      <c r="A139" s="184"/>
      <c r="B139" s="184"/>
      <c r="C139" s="184"/>
      <c r="D139" s="475"/>
      <c r="E139" s="460"/>
      <c r="F139" s="434">
        <f t="shared" si="2"/>
        <v>138</v>
      </c>
      <c r="G139" s="472"/>
      <c r="H139" s="84" t="s">
        <v>870</v>
      </c>
      <c r="I139" s="85">
        <v>1</v>
      </c>
      <c r="J139" s="86"/>
      <c r="K139" s="66" t="s">
        <v>965</v>
      </c>
      <c r="L139" s="128"/>
      <c r="M139" s="509"/>
      <c r="N139" s="88" t="s">
        <v>2411</v>
      </c>
      <c r="O139" s="85">
        <v>0</v>
      </c>
      <c r="P139" s="184">
        <v>68</v>
      </c>
      <c r="Q139" s="151">
        <v>2019</v>
      </c>
      <c r="R139" s="458"/>
      <c r="S139" s="304"/>
      <c r="T139" s="459" t="s">
        <v>2412</v>
      </c>
      <c r="U139"/>
    </row>
    <row r="140" spans="1:284" ht="15.9" customHeight="1">
      <c r="A140" s="72" t="s">
        <v>2413</v>
      </c>
      <c r="B140" s="72" t="s">
        <v>2414</v>
      </c>
      <c r="C140" s="72" t="s">
        <v>2415</v>
      </c>
      <c r="D140" s="447">
        <v>30</v>
      </c>
      <c r="E140" s="149"/>
      <c r="F140" s="434">
        <f t="shared" si="2"/>
        <v>139</v>
      </c>
      <c r="G140" s="449"/>
      <c r="H140" s="176" t="s">
        <v>738</v>
      </c>
      <c r="I140" s="51">
        <v>1</v>
      </c>
      <c r="J140" s="51"/>
      <c r="K140" s="52" t="s">
        <v>2416</v>
      </c>
      <c r="L140" s="53" t="s">
        <v>2417</v>
      </c>
      <c r="M140" s="653"/>
      <c r="N140" s="53" t="s">
        <v>2418</v>
      </c>
      <c r="O140" s="51">
        <v>0</v>
      </c>
      <c r="P140" s="72">
        <v>69</v>
      </c>
      <c r="Q140" s="172" t="s">
        <v>2346</v>
      </c>
      <c r="R140" s="451"/>
      <c r="S140" s="452"/>
      <c r="T140" s="453" t="s">
        <v>2419</v>
      </c>
      <c r="U140" s="430"/>
      <c r="V140" s="430"/>
      <c r="W140" s="430"/>
      <c r="X140" s="430"/>
      <c r="Y140" s="430"/>
      <c r="Z140" s="430"/>
      <c r="AA140" s="430"/>
      <c r="AB140" s="430"/>
      <c r="AC140" s="430"/>
      <c r="AD140" s="430"/>
      <c r="AE140" s="430"/>
      <c r="AF140" s="430"/>
      <c r="AG140" s="430"/>
      <c r="AH140" s="430"/>
      <c r="AI140" s="430"/>
      <c r="AJ140" s="430"/>
      <c r="AK140" s="430"/>
      <c r="AL140" s="430"/>
      <c r="AM140" s="430"/>
      <c r="AN140" s="430"/>
      <c r="AO140" s="430"/>
      <c r="AP140" s="430"/>
      <c r="AQ140" s="430"/>
      <c r="AR140" s="430"/>
      <c r="AS140" s="430"/>
      <c r="AT140" s="430"/>
      <c r="AU140" s="430"/>
      <c r="AV140" s="430"/>
      <c r="AW140" s="430"/>
      <c r="AX140" s="430"/>
      <c r="AY140" s="430"/>
      <c r="AZ140" s="430"/>
      <c r="BA140" s="430"/>
      <c r="BB140" s="430"/>
      <c r="BC140" s="430"/>
      <c r="BD140" s="430"/>
      <c r="BE140" s="430"/>
      <c r="BF140" s="430"/>
      <c r="BG140" s="430"/>
      <c r="BH140" s="430"/>
      <c r="BI140" s="430"/>
      <c r="BJ140" s="430"/>
      <c r="BK140" s="430"/>
      <c r="BL140" s="430"/>
      <c r="BM140" s="430"/>
      <c r="BN140" s="430"/>
      <c r="BO140" s="430"/>
      <c r="BP140" s="430"/>
      <c r="BQ140" s="430"/>
      <c r="BR140" s="430"/>
      <c r="BS140" s="430"/>
      <c r="BT140" s="430"/>
      <c r="BU140" s="430"/>
      <c r="BV140" s="430"/>
      <c r="BW140" s="430"/>
      <c r="BX140" s="430"/>
      <c r="BY140" s="430"/>
      <c r="BZ140" s="430"/>
      <c r="CA140" s="430"/>
      <c r="CB140" s="430"/>
      <c r="CC140" s="430"/>
      <c r="CD140" s="430"/>
      <c r="CE140" s="430"/>
      <c r="CF140" s="430"/>
      <c r="CG140" s="430"/>
      <c r="CH140" s="430"/>
      <c r="CI140" s="430"/>
      <c r="CJ140" s="430"/>
      <c r="CK140" s="430"/>
      <c r="CL140" s="430"/>
      <c r="CM140" s="430"/>
      <c r="CN140" s="430"/>
      <c r="CO140" s="430"/>
      <c r="CP140" s="430"/>
      <c r="CQ140" s="430"/>
      <c r="CR140" s="430"/>
      <c r="CS140" s="430"/>
      <c r="CT140" s="430"/>
      <c r="CU140" s="430"/>
      <c r="CV140" s="430"/>
      <c r="CW140" s="430"/>
      <c r="CX140" s="430"/>
      <c r="CY140" s="430"/>
      <c r="CZ140" s="430"/>
      <c r="DA140" s="430"/>
      <c r="DB140" s="430"/>
      <c r="DC140" s="430"/>
      <c r="DD140" s="430"/>
      <c r="DE140" s="430"/>
      <c r="DF140" s="430"/>
      <c r="DG140" s="430"/>
      <c r="DH140" s="430"/>
      <c r="DI140" s="430"/>
      <c r="DJ140" s="430"/>
      <c r="DK140" s="430"/>
      <c r="DL140" s="430"/>
      <c r="DM140" s="430"/>
      <c r="DN140" s="430"/>
      <c r="DO140" s="430"/>
      <c r="DP140" s="430"/>
      <c r="DQ140" s="430"/>
      <c r="DR140" s="430"/>
      <c r="DS140" s="430"/>
      <c r="DT140" s="430"/>
      <c r="DU140" s="430"/>
      <c r="DV140" s="430"/>
      <c r="DW140" s="430"/>
      <c r="DX140" s="430"/>
      <c r="DY140" s="430"/>
      <c r="DZ140" s="430"/>
      <c r="EA140" s="430"/>
      <c r="EB140" s="430"/>
      <c r="EC140" s="430"/>
      <c r="ED140" s="430"/>
      <c r="EE140" s="430"/>
      <c r="EF140" s="430"/>
      <c r="EG140" s="430"/>
      <c r="EH140" s="430"/>
      <c r="EI140" s="430"/>
      <c r="EJ140" s="430"/>
      <c r="EK140" s="430"/>
      <c r="EL140" s="430"/>
      <c r="EM140" s="430"/>
      <c r="EN140" s="430"/>
      <c r="EO140" s="430"/>
      <c r="EP140" s="430"/>
      <c r="EQ140" s="430"/>
      <c r="ER140" s="430"/>
      <c r="ES140" s="430"/>
      <c r="ET140" s="430"/>
      <c r="EU140" s="430"/>
      <c r="EV140" s="430"/>
      <c r="EW140" s="430"/>
      <c r="EX140" s="430"/>
      <c r="EY140" s="430"/>
      <c r="EZ140" s="430"/>
      <c r="FA140" s="430"/>
      <c r="FB140" s="430"/>
      <c r="FC140" s="430"/>
      <c r="FD140" s="430"/>
      <c r="FE140" s="430"/>
      <c r="FF140" s="430"/>
      <c r="FG140" s="430"/>
      <c r="FH140" s="430"/>
      <c r="FI140" s="430"/>
      <c r="FJ140" s="430"/>
      <c r="FK140" s="430"/>
      <c r="FL140" s="430"/>
      <c r="FM140" s="430"/>
      <c r="FN140" s="430"/>
      <c r="FO140" s="430"/>
      <c r="FP140" s="430"/>
      <c r="FQ140" s="430"/>
      <c r="FR140" s="430"/>
      <c r="FS140" s="430"/>
      <c r="FT140" s="430"/>
      <c r="FU140" s="430"/>
      <c r="FV140" s="430"/>
      <c r="FW140" s="430"/>
      <c r="FX140" s="430"/>
      <c r="FY140" s="430"/>
      <c r="FZ140" s="430"/>
      <c r="GA140" s="430"/>
      <c r="GB140" s="430"/>
      <c r="GC140" s="430"/>
      <c r="GD140" s="430"/>
      <c r="GE140" s="430"/>
      <c r="GF140" s="430"/>
      <c r="GG140" s="430"/>
      <c r="GH140" s="430"/>
      <c r="GI140" s="430"/>
      <c r="GJ140" s="430"/>
      <c r="GK140" s="430"/>
      <c r="GL140" s="430"/>
      <c r="GM140" s="430"/>
      <c r="GN140" s="430"/>
      <c r="GO140" s="430"/>
      <c r="GP140" s="430"/>
      <c r="GQ140" s="430"/>
      <c r="GR140" s="430"/>
      <c r="GS140" s="430"/>
      <c r="GT140" s="430"/>
      <c r="GU140" s="430"/>
      <c r="GV140" s="430"/>
      <c r="GW140" s="430"/>
      <c r="GX140" s="430"/>
      <c r="GY140" s="430"/>
      <c r="GZ140" s="430"/>
      <c r="HA140" s="430"/>
      <c r="HB140" s="430"/>
      <c r="HC140" s="430"/>
      <c r="HD140" s="430"/>
      <c r="HE140" s="430"/>
      <c r="HF140" s="430"/>
      <c r="HG140" s="430"/>
      <c r="HH140" s="430"/>
      <c r="HI140" s="430"/>
      <c r="HJ140" s="430"/>
      <c r="HK140" s="430"/>
      <c r="HL140" s="430"/>
      <c r="HM140" s="430"/>
      <c r="HN140" s="430"/>
      <c r="HO140" s="430"/>
      <c r="HP140" s="430"/>
      <c r="HQ140" s="430"/>
      <c r="HR140" s="430"/>
      <c r="HS140" s="430"/>
      <c r="HT140" s="430"/>
      <c r="HU140" s="430"/>
      <c r="HV140" s="430"/>
      <c r="HW140" s="430"/>
      <c r="HX140" s="430"/>
      <c r="HY140" s="430"/>
      <c r="HZ140" s="430"/>
      <c r="IA140" s="430"/>
      <c r="IB140" s="430"/>
      <c r="IC140" s="430"/>
      <c r="ID140" s="430"/>
      <c r="IE140" s="430"/>
      <c r="IF140" s="430"/>
      <c r="IG140" s="430"/>
      <c r="IH140" s="430"/>
      <c r="II140" s="430"/>
      <c r="IJ140" s="430"/>
      <c r="IK140" s="430"/>
      <c r="IL140" s="430"/>
      <c r="IM140" s="430"/>
      <c r="IN140" s="430"/>
      <c r="IO140" s="430"/>
      <c r="IP140" s="430"/>
      <c r="IQ140" s="430"/>
      <c r="IR140" s="430"/>
      <c r="IS140" s="430"/>
      <c r="IT140" s="430"/>
      <c r="IU140" s="430"/>
      <c r="IV140" s="430"/>
      <c r="IW140" s="430"/>
      <c r="IX140" s="430"/>
      <c r="IY140" s="430"/>
      <c r="IZ140" s="430"/>
      <c r="JA140" s="430"/>
      <c r="JB140" s="430"/>
      <c r="JC140" s="430"/>
      <c r="JD140" s="430"/>
      <c r="JE140" s="430"/>
      <c r="JF140" s="430"/>
      <c r="JG140" s="430"/>
      <c r="JH140" s="430"/>
      <c r="JI140" s="430"/>
      <c r="JJ140" s="430"/>
      <c r="JK140" s="430"/>
      <c r="JL140" s="430"/>
      <c r="JM140" s="430"/>
      <c r="JN140" s="430"/>
      <c r="JO140" s="430"/>
      <c r="JP140" s="430"/>
      <c r="JQ140" s="430"/>
      <c r="JR140" s="430"/>
      <c r="JS140" s="430"/>
      <c r="JT140" s="430"/>
      <c r="JU140" s="430"/>
      <c r="JV140" s="430"/>
      <c r="JW140" s="430"/>
      <c r="JX140" s="430"/>
    </row>
    <row r="141" spans="1:284" ht="15.9" customHeight="1">
      <c r="A141" s="72" t="s">
        <v>2214</v>
      </c>
      <c r="B141" s="72" t="s">
        <v>2215</v>
      </c>
      <c r="C141" s="72"/>
      <c r="D141" s="447" t="s">
        <v>738</v>
      </c>
      <c r="E141" s="149"/>
      <c r="F141" s="434">
        <f t="shared" si="2"/>
        <v>140</v>
      </c>
      <c r="G141" s="449"/>
      <c r="H141" s="176" t="s">
        <v>738</v>
      </c>
      <c r="I141" s="51">
        <v>1</v>
      </c>
      <c r="J141" s="51"/>
      <c r="K141" s="52" t="s">
        <v>2420</v>
      </c>
      <c r="L141" s="53" t="s">
        <v>837</v>
      </c>
      <c r="M141" s="653"/>
      <c r="N141" s="53" t="s">
        <v>2421</v>
      </c>
      <c r="O141" s="51">
        <v>0</v>
      </c>
      <c r="P141" s="72">
        <v>15</v>
      </c>
      <c r="Q141" s="172" t="s">
        <v>2346</v>
      </c>
      <c r="R141" s="451"/>
      <c r="S141" s="452"/>
      <c r="T141" s="453" t="s">
        <v>2422</v>
      </c>
      <c r="U141" s="430"/>
      <c r="V141" s="430"/>
      <c r="W141" s="430"/>
      <c r="X141" s="430"/>
      <c r="Y141" s="430"/>
      <c r="Z141" s="430"/>
      <c r="AA141" s="430"/>
      <c r="AB141" s="430"/>
      <c r="AC141" s="430"/>
      <c r="AD141" s="430"/>
      <c r="AE141" s="430"/>
      <c r="AF141" s="430"/>
      <c r="AG141" s="430"/>
      <c r="AH141" s="430"/>
      <c r="AI141" s="430"/>
      <c r="AJ141" s="430"/>
      <c r="AK141" s="430"/>
      <c r="AL141" s="430"/>
      <c r="AM141" s="430"/>
      <c r="AN141" s="430"/>
      <c r="AO141" s="430"/>
      <c r="AP141" s="430"/>
      <c r="AQ141" s="430"/>
      <c r="AR141" s="430"/>
      <c r="AS141" s="430"/>
      <c r="AT141" s="430"/>
      <c r="AU141" s="430"/>
      <c r="AV141" s="430"/>
      <c r="AW141" s="430"/>
      <c r="AX141" s="430"/>
      <c r="AY141" s="430"/>
      <c r="AZ141" s="430"/>
      <c r="BA141" s="430"/>
      <c r="BB141" s="430"/>
      <c r="BC141" s="430"/>
      <c r="BD141" s="430"/>
      <c r="BE141" s="430"/>
      <c r="BF141" s="430"/>
      <c r="BG141" s="430"/>
      <c r="BH141" s="430"/>
      <c r="BI141" s="430"/>
      <c r="BJ141" s="430"/>
      <c r="BK141" s="430"/>
      <c r="BL141" s="430"/>
      <c r="BM141" s="430"/>
      <c r="BN141" s="430"/>
      <c r="BO141" s="430"/>
      <c r="BP141" s="430"/>
      <c r="BQ141" s="430"/>
      <c r="BR141" s="430"/>
      <c r="BS141" s="430"/>
      <c r="BT141" s="430"/>
      <c r="BU141" s="430"/>
      <c r="BV141" s="430"/>
      <c r="BW141" s="430"/>
      <c r="BX141" s="430"/>
      <c r="BY141" s="430"/>
      <c r="BZ141" s="430"/>
      <c r="CA141" s="430"/>
      <c r="CB141" s="430"/>
      <c r="CC141" s="430"/>
      <c r="CD141" s="430"/>
      <c r="CE141" s="430"/>
      <c r="CF141" s="430"/>
      <c r="CG141" s="430"/>
      <c r="CH141" s="430"/>
      <c r="CI141" s="430"/>
      <c r="CJ141" s="430"/>
      <c r="CK141" s="430"/>
      <c r="CL141" s="430"/>
      <c r="CM141" s="430"/>
      <c r="CN141" s="430"/>
      <c r="CO141" s="430"/>
      <c r="CP141" s="430"/>
      <c r="CQ141" s="430"/>
      <c r="CR141" s="430"/>
      <c r="CS141" s="430"/>
      <c r="CT141" s="430"/>
      <c r="CU141" s="430"/>
      <c r="CV141" s="430"/>
      <c r="CW141" s="430"/>
      <c r="CX141" s="430"/>
      <c r="CY141" s="430"/>
      <c r="CZ141" s="430"/>
      <c r="DA141" s="430"/>
      <c r="DB141" s="430"/>
      <c r="DC141" s="430"/>
      <c r="DD141" s="430"/>
      <c r="DE141" s="430"/>
      <c r="DF141" s="430"/>
      <c r="DG141" s="430"/>
      <c r="DH141" s="430"/>
      <c r="DI141" s="430"/>
      <c r="DJ141" s="430"/>
      <c r="DK141" s="430"/>
      <c r="DL141" s="430"/>
      <c r="DM141" s="430"/>
      <c r="DN141" s="430"/>
      <c r="DO141" s="430"/>
      <c r="DP141" s="430"/>
      <c r="DQ141" s="430"/>
      <c r="DR141" s="430"/>
      <c r="DS141" s="430"/>
      <c r="DT141" s="430"/>
      <c r="DU141" s="430"/>
      <c r="DV141" s="430"/>
      <c r="DW141" s="430"/>
      <c r="DX141" s="430"/>
      <c r="DY141" s="430"/>
      <c r="DZ141" s="430"/>
      <c r="EA141" s="430"/>
      <c r="EB141" s="430"/>
      <c r="EC141" s="430"/>
      <c r="ED141" s="430"/>
      <c r="EE141" s="430"/>
      <c r="EF141" s="430"/>
      <c r="EG141" s="430"/>
      <c r="EH141" s="430"/>
      <c r="EI141" s="430"/>
      <c r="EJ141" s="430"/>
      <c r="EK141" s="430"/>
      <c r="EL141" s="430"/>
      <c r="EM141" s="430"/>
      <c r="EN141" s="430"/>
      <c r="EO141" s="430"/>
      <c r="EP141" s="430"/>
      <c r="EQ141" s="430"/>
      <c r="ER141" s="430"/>
      <c r="ES141" s="430"/>
      <c r="ET141" s="430"/>
      <c r="EU141" s="430"/>
      <c r="EV141" s="430"/>
      <c r="EW141" s="430"/>
      <c r="EX141" s="430"/>
      <c r="EY141" s="430"/>
      <c r="EZ141" s="430"/>
      <c r="FA141" s="430"/>
      <c r="FB141" s="430"/>
      <c r="FC141" s="430"/>
      <c r="FD141" s="430"/>
      <c r="FE141" s="430"/>
      <c r="FF141" s="430"/>
      <c r="FG141" s="430"/>
      <c r="FH141" s="430"/>
      <c r="FI141" s="430"/>
      <c r="FJ141" s="430"/>
      <c r="FK141" s="430"/>
      <c r="FL141" s="430"/>
      <c r="FM141" s="430"/>
      <c r="FN141" s="430"/>
      <c r="FO141" s="430"/>
      <c r="FP141" s="430"/>
      <c r="FQ141" s="430"/>
      <c r="FR141" s="430"/>
      <c r="FS141" s="430"/>
      <c r="FT141" s="430"/>
      <c r="FU141" s="430"/>
      <c r="FV141" s="430"/>
      <c r="FW141" s="430"/>
      <c r="FX141" s="430"/>
      <c r="FY141" s="430"/>
      <c r="FZ141" s="430"/>
      <c r="GA141" s="430"/>
      <c r="GB141" s="430"/>
      <c r="GC141" s="430"/>
      <c r="GD141" s="430"/>
      <c r="GE141" s="430"/>
      <c r="GF141" s="430"/>
      <c r="GG141" s="430"/>
      <c r="GH141" s="430"/>
      <c r="GI141" s="430"/>
      <c r="GJ141" s="430"/>
      <c r="GK141" s="430"/>
      <c r="GL141" s="430"/>
      <c r="GM141" s="430"/>
      <c r="GN141" s="430"/>
      <c r="GO141" s="430"/>
      <c r="GP141" s="430"/>
      <c r="GQ141" s="430"/>
      <c r="GR141" s="430"/>
      <c r="GS141" s="430"/>
      <c r="GT141" s="430"/>
      <c r="GU141" s="430"/>
      <c r="GV141" s="430"/>
      <c r="GW141" s="430"/>
      <c r="GX141" s="430"/>
      <c r="GY141" s="430"/>
      <c r="GZ141" s="430"/>
      <c r="HA141" s="430"/>
      <c r="HB141" s="430"/>
      <c r="HC141" s="430"/>
      <c r="HD141" s="430"/>
      <c r="HE141" s="430"/>
      <c r="HF141" s="430"/>
      <c r="HG141" s="430"/>
      <c r="HH141" s="430"/>
      <c r="HI141" s="430"/>
      <c r="HJ141" s="430"/>
      <c r="HK141" s="430"/>
      <c r="HL141" s="430"/>
      <c r="HM141" s="430"/>
      <c r="HN141" s="430"/>
      <c r="HO141" s="430"/>
      <c r="HP141" s="430"/>
      <c r="HQ141" s="430"/>
      <c r="HR141" s="430"/>
      <c r="HS141" s="430"/>
      <c r="HT141" s="430"/>
      <c r="HU141" s="430"/>
      <c r="HV141" s="430"/>
      <c r="HW141" s="430"/>
      <c r="HX141" s="430"/>
      <c r="HY141" s="430"/>
      <c r="HZ141" s="430"/>
      <c r="IA141" s="430"/>
      <c r="IB141" s="430"/>
      <c r="IC141" s="430"/>
      <c r="ID141" s="430"/>
      <c r="IE141" s="430"/>
      <c r="IF141" s="430"/>
      <c r="IG141" s="430"/>
      <c r="IH141" s="430"/>
      <c r="II141" s="430"/>
      <c r="IJ141" s="430"/>
      <c r="IK141" s="430"/>
      <c r="IL141" s="430"/>
      <c r="IM141" s="430"/>
      <c r="IN141" s="430"/>
      <c r="IO141" s="430"/>
      <c r="IP141" s="430"/>
      <c r="IQ141" s="430"/>
      <c r="IR141" s="430"/>
      <c r="IS141" s="430"/>
      <c r="IT141" s="430"/>
      <c r="IU141" s="430"/>
      <c r="IV141" s="430"/>
      <c r="IW141" s="430"/>
      <c r="IX141" s="430"/>
      <c r="IY141" s="430"/>
      <c r="IZ141" s="430"/>
      <c r="JA141" s="430"/>
      <c r="JB141" s="430"/>
      <c r="JC141" s="430"/>
      <c r="JD141" s="430"/>
      <c r="JE141" s="430"/>
      <c r="JF141" s="430"/>
      <c r="JG141" s="430"/>
      <c r="JH141" s="430"/>
      <c r="JI141" s="430"/>
      <c r="JJ141" s="430"/>
      <c r="JK141" s="430"/>
      <c r="JL141" s="430"/>
      <c r="JM141" s="430"/>
      <c r="JN141" s="430"/>
      <c r="JO141" s="430"/>
      <c r="JP141" s="430"/>
      <c r="JQ141" s="430"/>
      <c r="JR141" s="430"/>
      <c r="JS141" s="430"/>
      <c r="JT141" s="430"/>
      <c r="JU141" s="430"/>
      <c r="JV141" s="430"/>
      <c r="JW141" s="430"/>
      <c r="JX141" s="430"/>
    </row>
    <row r="142" spans="1:284" ht="15.9" customHeight="1">
      <c r="A142" s="184"/>
      <c r="B142" s="184"/>
      <c r="C142" s="184"/>
      <c r="D142" s="475"/>
      <c r="E142" s="460"/>
      <c r="F142" s="434">
        <f t="shared" si="2"/>
        <v>141</v>
      </c>
      <c r="G142" s="472"/>
      <c r="H142" s="84" t="s">
        <v>870</v>
      </c>
      <c r="I142" s="85">
        <v>1</v>
      </c>
      <c r="J142" s="86"/>
      <c r="K142" s="66" t="s">
        <v>966</v>
      </c>
      <c r="L142" s="128"/>
      <c r="M142" s="509"/>
      <c r="N142" s="88" t="s">
        <v>2423</v>
      </c>
      <c r="O142" s="85">
        <v>0</v>
      </c>
      <c r="P142" s="184">
        <v>16</v>
      </c>
      <c r="Q142" s="151"/>
      <c r="R142" s="458"/>
      <c r="S142" s="304"/>
      <c r="T142" s="459" t="s">
        <v>2424</v>
      </c>
      <c r="U142"/>
    </row>
    <row r="143" spans="1:284" s="655" customFormat="1" ht="15.9" customHeight="1">
      <c r="A143" s="119"/>
      <c r="B143" s="119"/>
      <c r="C143" s="119"/>
      <c r="D143" s="654"/>
      <c r="E143" s="613"/>
      <c r="F143" s="434">
        <f t="shared" si="2"/>
        <v>142</v>
      </c>
      <c r="G143" s="472"/>
      <c r="H143" s="155" t="s">
        <v>249</v>
      </c>
      <c r="I143" s="86">
        <v>1</v>
      </c>
      <c r="J143" s="86"/>
      <c r="K143" s="171" t="s">
        <v>2425</v>
      </c>
      <c r="L143" s="147"/>
      <c r="M143" s="92"/>
      <c r="N143" s="87" t="s">
        <v>2426</v>
      </c>
      <c r="O143" s="85">
        <v>0</v>
      </c>
      <c r="P143" s="119">
        <v>16</v>
      </c>
      <c r="Q143" s="615" t="s">
        <v>2427</v>
      </c>
      <c r="R143" s="479"/>
      <c r="S143"/>
      <c r="T143" s="459" t="s">
        <v>2428</v>
      </c>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row>
    <row r="144" spans="1:284" ht="15.9" customHeight="1">
      <c r="A144" s="184"/>
      <c r="B144" s="184"/>
      <c r="C144" s="184"/>
      <c r="D144" s="475"/>
      <c r="E144" s="460"/>
      <c r="F144" s="434">
        <f t="shared" si="2"/>
        <v>143</v>
      </c>
      <c r="G144" s="472"/>
      <c r="H144" s="84" t="s">
        <v>870</v>
      </c>
      <c r="I144" s="85">
        <v>9</v>
      </c>
      <c r="J144" s="86"/>
      <c r="K144" s="66" t="s">
        <v>2429</v>
      </c>
      <c r="L144" s="128"/>
      <c r="M144" s="509"/>
      <c r="N144" s="88" t="s">
        <v>2430</v>
      </c>
      <c r="O144" s="85">
        <v>0</v>
      </c>
      <c r="P144" s="656">
        <v>16</v>
      </c>
      <c r="Q144" s="151"/>
      <c r="R144" s="458"/>
      <c r="S144" s="304"/>
      <c r="T144" s="459" t="s">
        <v>2431</v>
      </c>
      <c r="U144"/>
    </row>
    <row r="145" spans="1:284" ht="15.9" customHeight="1">
      <c r="A145" s="184"/>
      <c r="B145" s="184"/>
      <c r="C145" s="184"/>
      <c r="D145" s="475"/>
      <c r="E145" s="460"/>
      <c r="F145" s="434">
        <f t="shared" si="2"/>
        <v>144</v>
      </c>
      <c r="G145" s="472"/>
      <c r="H145" s="84" t="s">
        <v>870</v>
      </c>
      <c r="I145" s="85">
        <v>1</v>
      </c>
      <c r="J145" s="86"/>
      <c r="K145" s="66" t="s">
        <v>967</v>
      </c>
      <c r="L145" s="128"/>
      <c r="M145" s="509"/>
      <c r="N145" s="88" t="s">
        <v>2432</v>
      </c>
      <c r="O145" s="85">
        <v>0</v>
      </c>
      <c r="P145" s="184">
        <v>16</v>
      </c>
      <c r="Q145" s="151"/>
      <c r="R145" s="458"/>
      <c r="S145" s="304"/>
      <c r="T145" s="459" t="s">
        <v>2433</v>
      </c>
      <c r="U145" s="514"/>
      <c r="V145" s="514"/>
      <c r="W145" s="514"/>
      <c r="X145" s="514"/>
      <c r="Y145" s="514"/>
      <c r="Z145" s="514"/>
      <c r="AA145" s="514"/>
      <c r="AB145" s="514"/>
      <c r="AC145" s="514"/>
      <c r="AD145" s="514"/>
      <c r="AE145" s="514"/>
      <c r="AF145" s="514"/>
      <c r="AG145" s="514"/>
      <c r="AH145" s="514"/>
      <c r="AI145" s="514"/>
      <c r="AJ145" s="514"/>
      <c r="AK145" s="514"/>
      <c r="AL145" s="514"/>
      <c r="AM145" s="514"/>
      <c r="AN145" s="514"/>
      <c r="AO145" s="514"/>
      <c r="AP145" s="514"/>
      <c r="AQ145" s="514"/>
      <c r="AR145" s="514"/>
      <c r="AS145" s="514"/>
      <c r="AT145" s="514"/>
      <c r="AU145" s="514"/>
      <c r="AV145" s="514"/>
      <c r="AW145" s="514"/>
      <c r="AX145" s="514"/>
      <c r="AY145" s="514"/>
      <c r="AZ145" s="514"/>
      <c r="BA145" s="514"/>
      <c r="BB145" s="514"/>
      <c r="BC145" s="514"/>
      <c r="BD145" s="514"/>
      <c r="BE145" s="514"/>
      <c r="BF145" s="514"/>
      <c r="BG145" s="514"/>
      <c r="BH145" s="514"/>
      <c r="BI145" s="514"/>
      <c r="BJ145" s="514"/>
      <c r="BK145" s="514"/>
      <c r="BL145" s="514"/>
      <c r="BM145" s="514"/>
      <c r="BN145" s="514"/>
      <c r="BO145" s="514"/>
      <c r="BP145" s="514"/>
      <c r="BQ145" s="514"/>
      <c r="BR145" s="514"/>
      <c r="BS145" s="514"/>
      <c r="BT145" s="514"/>
      <c r="BU145" s="514"/>
      <c r="BV145" s="514"/>
      <c r="BW145" s="514"/>
      <c r="BX145" s="514"/>
      <c r="BY145" s="514"/>
      <c r="BZ145" s="514"/>
      <c r="CA145" s="514"/>
      <c r="CB145" s="514"/>
      <c r="CC145" s="514"/>
      <c r="CD145" s="514"/>
      <c r="CE145" s="514"/>
      <c r="CF145" s="514"/>
      <c r="CG145" s="514"/>
      <c r="CH145" s="514"/>
      <c r="CI145" s="514"/>
      <c r="CJ145" s="514"/>
      <c r="CK145" s="514"/>
      <c r="CL145" s="514"/>
      <c r="CM145" s="514"/>
      <c r="CN145" s="514"/>
      <c r="CO145" s="514"/>
      <c r="CP145" s="514"/>
      <c r="CQ145" s="514"/>
      <c r="CR145" s="514"/>
      <c r="CS145" s="514"/>
      <c r="CT145" s="514"/>
      <c r="CU145" s="514"/>
      <c r="CV145" s="514"/>
      <c r="CW145" s="514"/>
      <c r="CX145" s="514"/>
      <c r="CY145" s="514"/>
      <c r="CZ145" s="514"/>
      <c r="DA145" s="514"/>
      <c r="DB145" s="514"/>
      <c r="DC145" s="514"/>
      <c r="DD145" s="514"/>
      <c r="DE145" s="514"/>
      <c r="DF145" s="514"/>
      <c r="DG145" s="514"/>
      <c r="DH145" s="514"/>
      <c r="DI145" s="514"/>
      <c r="DJ145" s="514"/>
      <c r="DK145" s="514"/>
      <c r="DL145" s="514"/>
      <c r="DM145" s="514"/>
      <c r="DN145" s="514"/>
      <c r="DO145" s="514"/>
      <c r="DP145" s="514"/>
      <c r="DQ145" s="514"/>
      <c r="DR145" s="514"/>
      <c r="DS145" s="514"/>
      <c r="DT145" s="514"/>
      <c r="DU145" s="514"/>
      <c r="DV145" s="514"/>
      <c r="DW145" s="514"/>
      <c r="DX145" s="514"/>
      <c r="DY145" s="514"/>
      <c r="DZ145" s="514"/>
      <c r="EA145" s="514"/>
      <c r="EB145" s="514"/>
      <c r="EC145" s="514"/>
      <c r="ED145" s="514"/>
      <c r="EE145" s="514"/>
      <c r="EF145" s="514"/>
      <c r="EG145" s="514"/>
      <c r="EH145" s="514"/>
      <c r="EI145" s="514"/>
      <c r="EJ145" s="514"/>
      <c r="EK145" s="514"/>
      <c r="EL145" s="514"/>
      <c r="EM145" s="514"/>
      <c r="EN145" s="514"/>
      <c r="EO145" s="514"/>
      <c r="EP145" s="514"/>
      <c r="EQ145" s="514"/>
      <c r="ER145" s="514"/>
      <c r="ES145" s="514"/>
      <c r="ET145" s="514"/>
      <c r="EU145" s="514"/>
      <c r="EV145" s="514"/>
      <c r="EW145" s="514"/>
      <c r="EX145" s="514"/>
      <c r="EY145" s="514"/>
      <c r="EZ145" s="514"/>
      <c r="FA145" s="514"/>
      <c r="FB145" s="514"/>
      <c r="FC145" s="514"/>
      <c r="FD145" s="514"/>
      <c r="FE145" s="514"/>
      <c r="FF145" s="514"/>
      <c r="FG145" s="514"/>
      <c r="FH145" s="514"/>
      <c r="FI145" s="514"/>
      <c r="FJ145" s="514"/>
      <c r="FK145" s="514"/>
      <c r="FL145" s="514"/>
      <c r="FM145" s="514"/>
      <c r="FN145" s="514"/>
      <c r="FO145" s="514"/>
      <c r="FP145" s="514"/>
      <c r="FQ145" s="514"/>
      <c r="FR145" s="514"/>
      <c r="FS145" s="514"/>
      <c r="FT145" s="514"/>
      <c r="FU145" s="514"/>
      <c r="FV145" s="514"/>
      <c r="FW145" s="514"/>
      <c r="FX145" s="514"/>
      <c r="FY145" s="514"/>
      <c r="FZ145" s="514"/>
      <c r="GA145" s="514"/>
      <c r="GB145" s="514"/>
      <c r="GC145" s="514"/>
      <c r="GD145" s="514"/>
      <c r="GE145" s="514"/>
      <c r="GF145" s="514"/>
      <c r="GG145" s="514"/>
      <c r="GH145" s="514"/>
      <c r="GI145" s="514"/>
      <c r="GJ145" s="514"/>
      <c r="GK145" s="514"/>
      <c r="GL145" s="514"/>
      <c r="GM145" s="514"/>
      <c r="GN145" s="514"/>
      <c r="GO145" s="514"/>
      <c r="GP145" s="514"/>
      <c r="GQ145" s="514"/>
      <c r="GR145" s="514"/>
      <c r="GS145" s="514"/>
      <c r="GT145" s="514"/>
      <c r="GU145" s="514"/>
      <c r="GV145" s="514"/>
      <c r="GW145" s="514"/>
      <c r="GX145" s="514"/>
      <c r="GY145" s="514"/>
      <c r="GZ145" s="514"/>
      <c r="HA145" s="514"/>
      <c r="HB145" s="514"/>
      <c r="HC145" s="514"/>
      <c r="HD145" s="514"/>
      <c r="HE145" s="514"/>
      <c r="HF145" s="514"/>
      <c r="HG145" s="514"/>
      <c r="HH145" s="514"/>
      <c r="HI145" s="514"/>
      <c r="HJ145" s="514"/>
      <c r="HK145" s="514"/>
      <c r="HL145" s="514"/>
      <c r="HM145" s="514"/>
      <c r="HN145" s="514"/>
      <c r="HO145" s="514"/>
      <c r="HP145" s="514"/>
      <c r="HQ145" s="514"/>
      <c r="HR145" s="514"/>
      <c r="HS145" s="514"/>
      <c r="HT145" s="514"/>
      <c r="HU145" s="514"/>
      <c r="HV145" s="514"/>
      <c r="HW145" s="514"/>
      <c r="HX145" s="514"/>
      <c r="HY145" s="514"/>
      <c r="HZ145" s="514"/>
      <c r="IA145" s="514"/>
      <c r="IB145" s="514"/>
      <c r="IC145" s="514"/>
      <c r="ID145" s="514"/>
      <c r="IE145" s="514"/>
      <c r="IF145" s="514"/>
      <c r="IG145" s="514"/>
      <c r="IH145" s="514"/>
      <c r="II145" s="514"/>
      <c r="IJ145" s="514"/>
      <c r="IK145" s="514"/>
      <c r="IL145" s="514"/>
      <c r="IM145" s="514"/>
      <c r="IN145" s="514"/>
      <c r="IO145" s="514"/>
      <c r="IP145" s="514"/>
      <c r="IQ145" s="514"/>
      <c r="IR145" s="514"/>
      <c r="IS145" s="514"/>
      <c r="IT145" s="514"/>
      <c r="IU145" s="514"/>
      <c r="IV145" s="514"/>
      <c r="IW145" s="514"/>
      <c r="IX145" s="514"/>
      <c r="IY145" s="514"/>
      <c r="IZ145" s="514"/>
      <c r="JA145" s="514"/>
      <c r="JB145" s="514"/>
      <c r="JC145" s="514"/>
      <c r="JD145" s="514"/>
      <c r="JE145" s="514"/>
      <c r="JF145" s="514"/>
      <c r="JG145" s="514"/>
      <c r="JH145" s="514"/>
      <c r="JI145" s="514"/>
      <c r="JJ145" s="514"/>
      <c r="JK145" s="514"/>
      <c r="JL145" s="514"/>
      <c r="JM145" s="514"/>
      <c r="JN145" s="514"/>
      <c r="JO145" s="514"/>
      <c r="JP145" s="514"/>
      <c r="JQ145" s="514"/>
      <c r="JR145" s="514"/>
      <c r="JS145" s="514"/>
      <c r="JT145" s="514"/>
      <c r="JU145" s="514"/>
      <c r="JV145" s="514"/>
      <c r="JW145" s="514"/>
      <c r="JX145" s="514"/>
    </row>
    <row r="146" spans="1:284" ht="15.9" customHeight="1">
      <c r="A146" s="72"/>
      <c r="B146" s="72"/>
      <c r="C146" s="72"/>
      <c r="D146" s="447"/>
      <c r="E146" s="448"/>
      <c r="F146" s="434">
        <f t="shared" si="2"/>
        <v>145</v>
      </c>
      <c r="G146" s="618"/>
      <c r="H146" s="113" t="s">
        <v>738</v>
      </c>
      <c r="I146" s="114">
        <v>1</v>
      </c>
      <c r="J146" s="115"/>
      <c r="K146" s="150" t="s">
        <v>968</v>
      </c>
      <c r="L146" s="116" t="s">
        <v>969</v>
      </c>
      <c r="M146" s="619" t="s">
        <v>2434</v>
      </c>
      <c r="N146" s="116" t="s">
        <v>2435</v>
      </c>
      <c r="O146" s="114">
        <v>0</v>
      </c>
      <c r="P146" s="72">
        <v>16</v>
      </c>
      <c r="Q146" s="561"/>
      <c r="R146" s="451"/>
      <c r="S146" s="452"/>
      <c r="T146" s="563" t="s">
        <v>2436</v>
      </c>
      <c r="U146" s="430"/>
      <c r="V146" s="430"/>
      <c r="W146" s="430"/>
      <c r="X146" s="430"/>
      <c r="Y146" s="430"/>
      <c r="Z146" s="430"/>
      <c r="AA146" s="430"/>
      <c r="AB146" s="430"/>
      <c r="AC146" s="430"/>
      <c r="AD146" s="430"/>
      <c r="AE146" s="430"/>
      <c r="AF146" s="430"/>
      <c r="AG146" s="430"/>
      <c r="AH146" s="430"/>
      <c r="AI146" s="430"/>
      <c r="AJ146" s="430"/>
      <c r="AK146" s="430"/>
      <c r="AL146" s="430"/>
      <c r="AM146" s="430"/>
      <c r="AN146" s="430"/>
      <c r="AO146" s="430"/>
      <c r="AP146" s="430"/>
      <c r="AQ146" s="430"/>
      <c r="AR146" s="430"/>
      <c r="AS146" s="430"/>
      <c r="AT146" s="430"/>
      <c r="AU146" s="430"/>
      <c r="AV146" s="430"/>
      <c r="AW146" s="430"/>
      <c r="AX146" s="430"/>
      <c r="AY146" s="430"/>
      <c r="AZ146" s="430"/>
      <c r="BA146" s="430"/>
      <c r="BB146" s="430"/>
      <c r="BC146" s="430"/>
      <c r="BD146" s="430"/>
      <c r="BE146" s="430"/>
      <c r="BF146" s="430"/>
      <c r="BG146" s="430"/>
      <c r="BH146" s="430"/>
      <c r="BI146" s="430"/>
      <c r="BJ146" s="430"/>
      <c r="BK146" s="430"/>
      <c r="BL146" s="430"/>
      <c r="BM146" s="430"/>
      <c r="BN146" s="430"/>
      <c r="BO146" s="430"/>
      <c r="BP146" s="430"/>
      <c r="BQ146" s="430"/>
      <c r="BR146" s="430"/>
      <c r="BS146" s="430"/>
      <c r="BT146" s="430"/>
      <c r="BU146" s="430"/>
      <c r="BV146" s="430"/>
      <c r="BW146" s="430"/>
      <c r="BX146" s="430"/>
      <c r="BY146" s="430"/>
      <c r="BZ146" s="430"/>
      <c r="CA146" s="430"/>
      <c r="CB146" s="430"/>
      <c r="CC146" s="430"/>
      <c r="CD146" s="430"/>
      <c r="CE146" s="430"/>
      <c r="CF146" s="430"/>
      <c r="CG146" s="430"/>
      <c r="CH146" s="430"/>
      <c r="CI146" s="430"/>
      <c r="CJ146" s="430"/>
      <c r="CK146" s="430"/>
      <c r="CL146" s="430"/>
      <c r="CM146" s="430"/>
      <c r="CN146" s="430"/>
      <c r="CO146" s="430"/>
      <c r="CP146" s="430"/>
      <c r="CQ146" s="430"/>
      <c r="CR146" s="430"/>
      <c r="CS146" s="430"/>
      <c r="CT146" s="430"/>
      <c r="CU146" s="430"/>
      <c r="CV146" s="430"/>
      <c r="CW146" s="430"/>
      <c r="CX146" s="430"/>
      <c r="CY146" s="430"/>
      <c r="CZ146" s="430"/>
      <c r="DA146" s="430"/>
      <c r="DB146" s="430"/>
      <c r="DC146" s="430"/>
      <c r="DD146" s="430"/>
      <c r="DE146" s="430"/>
      <c r="DF146" s="430"/>
      <c r="DG146" s="430"/>
      <c r="DH146" s="430"/>
      <c r="DI146" s="430"/>
      <c r="DJ146" s="430"/>
      <c r="DK146" s="430"/>
      <c r="DL146" s="430"/>
      <c r="DM146" s="430"/>
      <c r="DN146" s="430"/>
      <c r="DO146" s="430"/>
      <c r="DP146" s="430"/>
      <c r="DQ146" s="430"/>
      <c r="DR146" s="430"/>
      <c r="DS146" s="430"/>
      <c r="DT146" s="430"/>
      <c r="DU146" s="430"/>
      <c r="DV146" s="430"/>
      <c r="DW146" s="430"/>
      <c r="DX146" s="430"/>
      <c r="DY146" s="430"/>
      <c r="DZ146" s="430"/>
      <c r="EA146" s="430"/>
      <c r="EB146" s="430"/>
      <c r="EC146" s="430"/>
      <c r="ED146" s="430"/>
      <c r="EE146" s="430"/>
      <c r="EF146" s="430"/>
      <c r="EG146" s="430"/>
      <c r="EH146" s="430"/>
      <c r="EI146" s="430"/>
      <c r="EJ146" s="430"/>
      <c r="EK146" s="430"/>
      <c r="EL146" s="430"/>
      <c r="EM146" s="430"/>
      <c r="EN146" s="430"/>
      <c r="EO146" s="430"/>
      <c r="EP146" s="430"/>
      <c r="EQ146" s="430"/>
      <c r="ER146" s="430"/>
      <c r="ES146" s="430"/>
      <c r="ET146" s="430"/>
      <c r="EU146" s="430"/>
      <c r="EV146" s="430"/>
      <c r="EW146" s="430"/>
      <c r="EX146" s="430"/>
      <c r="EY146" s="430"/>
      <c r="EZ146" s="430"/>
      <c r="FA146" s="430"/>
      <c r="FB146" s="430"/>
      <c r="FC146" s="430"/>
      <c r="FD146" s="430"/>
      <c r="FE146" s="430"/>
      <c r="FF146" s="430"/>
      <c r="FG146" s="430"/>
      <c r="FH146" s="430"/>
      <c r="FI146" s="430"/>
      <c r="FJ146" s="430"/>
      <c r="FK146" s="430"/>
      <c r="FL146" s="430"/>
      <c r="FM146" s="430"/>
      <c r="FN146" s="430"/>
      <c r="FO146" s="430"/>
      <c r="FP146" s="430"/>
      <c r="FQ146" s="430"/>
      <c r="FR146" s="430"/>
      <c r="FS146" s="430"/>
      <c r="FT146" s="430"/>
      <c r="FU146" s="430"/>
      <c r="FV146" s="430"/>
      <c r="FW146" s="430"/>
      <c r="FX146" s="430"/>
      <c r="FY146" s="430"/>
      <c r="FZ146" s="430"/>
      <c r="GA146" s="430"/>
      <c r="GB146" s="430"/>
      <c r="GC146" s="430"/>
      <c r="GD146" s="430"/>
      <c r="GE146" s="430"/>
      <c r="GF146" s="430"/>
      <c r="GG146" s="430"/>
      <c r="GH146" s="430"/>
      <c r="GI146" s="430"/>
      <c r="GJ146" s="430"/>
      <c r="GK146" s="430"/>
      <c r="GL146" s="430"/>
      <c r="GM146" s="430"/>
      <c r="GN146" s="430"/>
      <c r="GO146" s="430"/>
      <c r="GP146" s="430"/>
      <c r="GQ146" s="430"/>
      <c r="GR146" s="430"/>
      <c r="GS146" s="430"/>
      <c r="GT146" s="430"/>
      <c r="GU146" s="430"/>
      <c r="GV146" s="430"/>
      <c r="GW146" s="430"/>
      <c r="GX146" s="430"/>
      <c r="GY146" s="430"/>
      <c r="GZ146" s="430"/>
      <c r="HA146" s="430"/>
      <c r="HB146" s="430"/>
      <c r="HC146" s="430"/>
      <c r="HD146" s="430"/>
      <c r="HE146" s="430"/>
      <c r="HF146" s="430"/>
      <c r="HG146" s="430"/>
      <c r="HH146" s="430"/>
      <c r="HI146" s="430"/>
      <c r="HJ146" s="430"/>
      <c r="HK146" s="430"/>
      <c r="HL146" s="430"/>
      <c r="HM146" s="430"/>
      <c r="HN146" s="430"/>
      <c r="HO146" s="430"/>
      <c r="HP146" s="430"/>
      <c r="HQ146" s="430"/>
      <c r="HR146" s="430"/>
      <c r="HS146" s="430"/>
      <c r="HT146" s="430"/>
      <c r="HU146" s="430"/>
      <c r="HV146" s="430"/>
      <c r="HW146" s="430"/>
      <c r="HX146" s="430"/>
      <c r="HY146" s="430"/>
      <c r="HZ146" s="430"/>
      <c r="IA146" s="430"/>
      <c r="IB146" s="430"/>
      <c r="IC146" s="430"/>
      <c r="ID146" s="430"/>
      <c r="IE146" s="430"/>
      <c r="IF146" s="430"/>
      <c r="IG146" s="430"/>
      <c r="IH146" s="430"/>
      <c r="II146" s="430"/>
      <c r="IJ146" s="430"/>
      <c r="IK146" s="430"/>
      <c r="IL146" s="430"/>
      <c r="IM146" s="430"/>
      <c r="IN146" s="430"/>
      <c r="IO146" s="430"/>
      <c r="IP146" s="430"/>
      <c r="IQ146" s="430"/>
      <c r="IR146" s="430"/>
      <c r="IS146" s="430"/>
      <c r="IT146" s="430"/>
      <c r="IU146" s="430"/>
      <c r="IV146" s="430"/>
      <c r="IW146" s="430"/>
      <c r="IX146" s="430"/>
      <c r="IY146" s="430"/>
      <c r="IZ146" s="430"/>
      <c r="JA146" s="430"/>
      <c r="JB146" s="430"/>
      <c r="JC146" s="430"/>
      <c r="JD146" s="430"/>
      <c r="JE146" s="430"/>
      <c r="JF146" s="430"/>
      <c r="JG146" s="430"/>
      <c r="JH146" s="430"/>
      <c r="JI146" s="430"/>
      <c r="JJ146" s="430"/>
      <c r="JK146" s="430"/>
      <c r="JL146" s="430"/>
      <c r="JM146" s="430"/>
      <c r="JN146" s="430"/>
      <c r="JO146" s="430"/>
      <c r="JP146" s="430"/>
      <c r="JQ146" s="430"/>
      <c r="JR146" s="430"/>
      <c r="JS146" s="430"/>
      <c r="JT146" s="430"/>
      <c r="JU146" s="430"/>
      <c r="JV146" s="430"/>
      <c r="JW146" s="430"/>
      <c r="JX146" s="430"/>
    </row>
    <row r="147" spans="1:284" s="430" customFormat="1" ht="87" customHeight="1">
      <c r="A147" s="184"/>
      <c r="B147" s="184"/>
      <c r="C147" s="184"/>
      <c r="D147" s="475"/>
      <c r="E147" s="657"/>
      <c r="F147" s="434">
        <f t="shared" si="2"/>
        <v>146</v>
      </c>
      <c r="G147" s="472"/>
      <c r="H147" s="97" t="s">
        <v>760</v>
      </c>
      <c r="I147" s="92">
        <v>1</v>
      </c>
      <c r="J147" s="92"/>
      <c r="K147" s="66" t="s">
        <v>970</v>
      </c>
      <c r="L147" s="88" t="s">
        <v>971</v>
      </c>
      <c r="M147" s="518"/>
      <c r="N147" s="88" t="s">
        <v>2437</v>
      </c>
      <c r="O147" s="85">
        <v>1</v>
      </c>
      <c r="P147" s="184">
        <v>15</v>
      </c>
      <c r="Q147" s="151"/>
      <c r="R147" s="458"/>
      <c r="S147" s="304"/>
      <c r="T147" s="459" t="s">
        <v>2438</v>
      </c>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row>
    <row r="148" spans="1:284" ht="89.25" customHeight="1">
      <c r="A148" s="184"/>
      <c r="B148" s="184"/>
      <c r="C148" s="184"/>
      <c r="D148" s="475"/>
      <c r="E148" s="460"/>
      <c r="F148" s="434">
        <f t="shared" si="2"/>
        <v>147</v>
      </c>
      <c r="G148" s="456"/>
      <c r="H148" s="174" t="s">
        <v>760</v>
      </c>
      <c r="I148" s="92">
        <v>1</v>
      </c>
      <c r="J148" s="92"/>
      <c r="K148" s="66" t="s">
        <v>972</v>
      </c>
      <c r="L148" s="88" t="s">
        <v>973</v>
      </c>
      <c r="M148" s="518"/>
      <c r="N148" s="88" t="s">
        <v>2439</v>
      </c>
      <c r="O148" s="85">
        <v>1</v>
      </c>
      <c r="P148" s="184">
        <v>15</v>
      </c>
      <c r="Q148" s="151"/>
      <c r="R148" s="458"/>
      <c r="S148" s="304"/>
      <c r="T148" s="459" t="s">
        <v>2440</v>
      </c>
      <c r="U148"/>
    </row>
    <row r="149" spans="1:284">
      <c r="A149" s="72"/>
      <c r="B149" s="72"/>
      <c r="C149" s="72"/>
      <c r="D149" s="447"/>
      <c r="E149" s="448"/>
      <c r="F149" s="434">
        <f t="shared" si="2"/>
        <v>148</v>
      </c>
      <c r="G149" s="449"/>
      <c r="H149" s="175" t="s">
        <v>738</v>
      </c>
      <c r="I149" s="170">
        <v>1</v>
      </c>
      <c r="J149" s="170"/>
      <c r="K149" s="150" t="s">
        <v>974</v>
      </c>
      <c r="L149" s="169"/>
      <c r="M149" s="644"/>
      <c r="N149" s="116" t="s">
        <v>2441</v>
      </c>
      <c r="O149" s="114">
        <v>0</v>
      </c>
      <c r="P149" s="72">
        <v>16</v>
      </c>
      <c r="Q149" s="561">
        <v>16</v>
      </c>
      <c r="R149" s="141"/>
      <c r="S149" s="452"/>
      <c r="T149" s="563" t="s">
        <v>2442</v>
      </c>
      <c r="U149" s="430"/>
      <c r="V149" s="430"/>
      <c r="W149" s="430"/>
      <c r="X149" s="430"/>
      <c r="Y149" s="430"/>
      <c r="Z149" s="430"/>
      <c r="AA149" s="430"/>
      <c r="AB149" s="430"/>
      <c r="AC149" s="430"/>
      <c r="AD149" s="430"/>
      <c r="AE149" s="430"/>
      <c r="AF149" s="430"/>
      <c r="AG149" s="430"/>
      <c r="AH149" s="430"/>
      <c r="AI149" s="430"/>
      <c r="AJ149" s="430"/>
      <c r="AK149" s="430"/>
      <c r="AL149" s="430"/>
      <c r="AM149" s="430"/>
      <c r="AN149" s="430"/>
      <c r="AO149" s="430"/>
      <c r="AP149" s="430"/>
      <c r="AQ149" s="430"/>
      <c r="AR149" s="430"/>
      <c r="AS149" s="430"/>
      <c r="AT149" s="430"/>
      <c r="AU149" s="430"/>
      <c r="AV149" s="430"/>
      <c r="AW149" s="430"/>
      <c r="AX149" s="430"/>
      <c r="AY149" s="430"/>
      <c r="AZ149" s="430"/>
      <c r="BA149" s="430"/>
      <c r="BB149" s="430"/>
      <c r="BC149" s="430"/>
      <c r="BD149" s="430"/>
      <c r="BE149" s="430"/>
      <c r="BF149" s="430"/>
      <c r="BG149" s="430"/>
      <c r="BH149" s="430"/>
      <c r="BI149" s="430"/>
      <c r="BJ149" s="430"/>
      <c r="BK149" s="430"/>
      <c r="BL149" s="430"/>
      <c r="BM149" s="430"/>
      <c r="BN149" s="430"/>
      <c r="BO149" s="430"/>
      <c r="BP149" s="430"/>
      <c r="BQ149" s="430"/>
      <c r="BR149" s="430"/>
      <c r="BS149" s="430"/>
      <c r="BT149" s="430"/>
      <c r="BU149" s="430"/>
      <c r="BV149" s="430"/>
      <c r="BW149" s="430"/>
      <c r="BX149" s="430"/>
      <c r="BY149" s="430"/>
      <c r="BZ149" s="430"/>
      <c r="CA149" s="430"/>
      <c r="CB149" s="430"/>
      <c r="CC149" s="430"/>
      <c r="CD149" s="430"/>
      <c r="CE149" s="430"/>
      <c r="CF149" s="430"/>
      <c r="CG149" s="430"/>
      <c r="CH149" s="430"/>
      <c r="CI149" s="430"/>
      <c r="CJ149" s="430"/>
      <c r="CK149" s="430"/>
      <c r="CL149" s="430"/>
      <c r="CM149" s="430"/>
      <c r="CN149" s="430"/>
      <c r="CO149" s="430"/>
      <c r="CP149" s="430"/>
      <c r="CQ149" s="430"/>
      <c r="CR149" s="430"/>
      <c r="CS149" s="430"/>
      <c r="CT149" s="430"/>
      <c r="CU149" s="430"/>
      <c r="CV149" s="430"/>
      <c r="CW149" s="430"/>
      <c r="CX149" s="430"/>
      <c r="CY149" s="430"/>
      <c r="CZ149" s="430"/>
      <c r="DA149" s="430"/>
      <c r="DB149" s="430"/>
      <c r="DC149" s="430"/>
      <c r="DD149" s="430"/>
      <c r="DE149" s="430"/>
      <c r="DF149" s="430"/>
      <c r="DG149" s="430"/>
      <c r="DH149" s="430"/>
      <c r="DI149" s="430"/>
      <c r="DJ149" s="430"/>
      <c r="DK149" s="430"/>
      <c r="DL149" s="430"/>
      <c r="DM149" s="430"/>
      <c r="DN149" s="430"/>
      <c r="DO149" s="430"/>
      <c r="DP149" s="430"/>
      <c r="DQ149" s="430"/>
      <c r="DR149" s="430"/>
      <c r="DS149" s="430"/>
      <c r="DT149" s="430"/>
      <c r="DU149" s="430"/>
      <c r="DV149" s="430"/>
      <c r="DW149" s="430"/>
      <c r="DX149" s="430"/>
      <c r="DY149" s="430"/>
      <c r="DZ149" s="430"/>
      <c r="EA149" s="430"/>
      <c r="EB149" s="430"/>
      <c r="EC149" s="430"/>
      <c r="ED149" s="430"/>
      <c r="EE149" s="430"/>
      <c r="EF149" s="430"/>
      <c r="EG149" s="430"/>
      <c r="EH149" s="430"/>
      <c r="EI149" s="430"/>
      <c r="EJ149" s="430"/>
      <c r="EK149" s="430"/>
      <c r="EL149" s="430"/>
      <c r="EM149" s="430"/>
      <c r="EN149" s="430"/>
      <c r="EO149" s="430"/>
      <c r="EP149" s="430"/>
      <c r="EQ149" s="430"/>
      <c r="ER149" s="430"/>
      <c r="ES149" s="430"/>
      <c r="ET149" s="430"/>
      <c r="EU149" s="430"/>
      <c r="EV149" s="430"/>
      <c r="EW149" s="430"/>
      <c r="EX149" s="430"/>
      <c r="EY149" s="430"/>
      <c r="EZ149" s="430"/>
      <c r="FA149" s="430"/>
      <c r="FB149" s="430"/>
      <c r="FC149" s="430"/>
      <c r="FD149" s="430"/>
      <c r="FE149" s="430"/>
      <c r="FF149" s="430"/>
      <c r="FG149" s="430"/>
      <c r="FH149" s="430"/>
      <c r="FI149" s="430"/>
      <c r="FJ149" s="430"/>
      <c r="FK149" s="430"/>
      <c r="FL149" s="430"/>
      <c r="FM149" s="430"/>
      <c r="FN149" s="430"/>
      <c r="FO149" s="430"/>
      <c r="FP149" s="430"/>
      <c r="FQ149" s="430"/>
      <c r="FR149" s="430"/>
      <c r="FS149" s="430"/>
      <c r="FT149" s="430"/>
      <c r="FU149" s="430"/>
      <c r="FV149" s="430"/>
      <c r="FW149" s="430"/>
      <c r="FX149" s="430"/>
      <c r="FY149" s="430"/>
      <c r="FZ149" s="430"/>
      <c r="GA149" s="430"/>
      <c r="GB149" s="430"/>
      <c r="GC149" s="430"/>
      <c r="GD149" s="430"/>
      <c r="GE149" s="430"/>
      <c r="GF149" s="430"/>
      <c r="GG149" s="430"/>
      <c r="GH149" s="430"/>
      <c r="GI149" s="430"/>
      <c r="GJ149" s="430"/>
      <c r="GK149" s="430"/>
      <c r="GL149" s="430"/>
      <c r="GM149" s="430"/>
      <c r="GN149" s="430"/>
      <c r="GO149" s="430"/>
      <c r="GP149" s="430"/>
      <c r="GQ149" s="430"/>
      <c r="GR149" s="430"/>
      <c r="GS149" s="430"/>
      <c r="GT149" s="430"/>
      <c r="GU149" s="430"/>
      <c r="GV149" s="430"/>
      <c r="GW149" s="430"/>
      <c r="GX149" s="430"/>
      <c r="GY149" s="430"/>
      <c r="GZ149" s="430"/>
      <c r="HA149" s="430"/>
      <c r="HB149" s="430"/>
      <c r="HC149" s="430"/>
      <c r="HD149" s="430"/>
      <c r="HE149" s="430"/>
      <c r="HF149" s="430"/>
      <c r="HG149" s="430"/>
      <c r="HH149" s="430"/>
      <c r="HI149" s="430"/>
      <c r="HJ149" s="430"/>
      <c r="HK149" s="430"/>
      <c r="HL149" s="430"/>
      <c r="HM149" s="430"/>
      <c r="HN149" s="430"/>
      <c r="HO149" s="430"/>
      <c r="HP149" s="430"/>
      <c r="HQ149" s="430"/>
      <c r="HR149" s="430"/>
      <c r="HS149" s="430"/>
      <c r="HT149" s="430"/>
      <c r="HU149" s="430"/>
      <c r="HV149" s="430"/>
      <c r="HW149" s="430"/>
      <c r="HX149" s="430"/>
      <c r="HY149" s="430"/>
      <c r="HZ149" s="430"/>
      <c r="IA149" s="430"/>
      <c r="IB149" s="430"/>
      <c r="IC149" s="430"/>
      <c r="ID149" s="430"/>
      <c r="IE149" s="430"/>
      <c r="IF149" s="430"/>
      <c r="IG149" s="430"/>
      <c r="IH149" s="430"/>
      <c r="II149" s="430"/>
      <c r="IJ149" s="430"/>
      <c r="IK149" s="430"/>
      <c r="IL149" s="430"/>
      <c r="IM149" s="430"/>
      <c r="IN149" s="430"/>
      <c r="IO149" s="430"/>
      <c r="IP149" s="430"/>
      <c r="IQ149" s="430"/>
      <c r="IR149" s="430"/>
      <c r="IS149" s="430"/>
      <c r="IT149" s="430"/>
      <c r="IU149" s="430"/>
      <c r="IV149" s="430"/>
      <c r="IW149" s="430"/>
      <c r="IX149" s="430"/>
      <c r="IY149" s="430"/>
      <c r="IZ149" s="430"/>
      <c r="JA149" s="430"/>
      <c r="JB149" s="430"/>
      <c r="JC149" s="430"/>
      <c r="JD149" s="430"/>
      <c r="JE149" s="430"/>
      <c r="JF149" s="430"/>
      <c r="JG149" s="430"/>
      <c r="JH149" s="430"/>
      <c r="JI149" s="430"/>
      <c r="JJ149" s="430"/>
      <c r="JK149" s="430"/>
      <c r="JL149" s="430"/>
      <c r="JM149" s="430"/>
      <c r="JN149" s="430"/>
      <c r="JO149" s="430"/>
      <c r="JP149" s="430"/>
      <c r="JQ149" s="430"/>
      <c r="JR149" s="430"/>
      <c r="JS149" s="430"/>
      <c r="JT149" s="430"/>
      <c r="JU149" s="430"/>
      <c r="JV149" s="430"/>
      <c r="JW149" s="430"/>
      <c r="JX149" s="430"/>
    </row>
    <row r="150" spans="1:284" ht="30" customHeight="1">
      <c r="A150" s="184"/>
      <c r="B150" s="184"/>
      <c r="C150" s="184"/>
      <c r="D150" s="475"/>
      <c r="E150" s="460"/>
      <c r="F150" s="434">
        <f t="shared" si="2"/>
        <v>149</v>
      </c>
      <c r="G150" s="456"/>
      <c r="H150" s="45" t="s">
        <v>738</v>
      </c>
      <c r="I150" s="184">
        <v>1</v>
      </c>
      <c r="J150" s="184"/>
      <c r="K150" s="52" t="s">
        <v>975</v>
      </c>
      <c r="L150" s="212" t="s">
        <v>976</v>
      </c>
      <c r="M150" s="73"/>
      <c r="N150" s="74" t="s">
        <v>2443</v>
      </c>
      <c r="O150" s="72">
        <v>1</v>
      </c>
      <c r="P150" s="72">
        <v>16</v>
      </c>
      <c r="Q150" s="561">
        <v>2021</v>
      </c>
      <c r="R150" s="451"/>
      <c r="S150" s="496"/>
      <c r="T150" s="453" t="s">
        <v>2444</v>
      </c>
      <c r="U150"/>
    </row>
    <row r="151" spans="1:284" ht="15.9" customHeight="1">
      <c r="A151" s="72" t="s">
        <v>2234</v>
      </c>
      <c r="B151" s="72" t="s">
        <v>2195</v>
      </c>
      <c r="C151" s="72"/>
      <c r="D151" s="447" t="s">
        <v>2212</v>
      </c>
      <c r="E151" s="149"/>
      <c r="F151" s="434">
        <f t="shared" si="2"/>
        <v>150</v>
      </c>
      <c r="G151" s="449"/>
      <c r="H151" s="176" t="s">
        <v>738</v>
      </c>
      <c r="I151" s="51">
        <v>1</v>
      </c>
      <c r="J151" s="51"/>
      <c r="K151" s="52" t="s">
        <v>977</v>
      </c>
      <c r="L151" s="53"/>
      <c r="M151" s="658" t="s">
        <v>2445</v>
      </c>
      <c r="N151" s="53" t="s">
        <v>2446</v>
      </c>
      <c r="O151" s="51">
        <v>0</v>
      </c>
      <c r="P151" s="72">
        <v>9</v>
      </c>
      <c r="Q151" s="172" t="s">
        <v>2346</v>
      </c>
      <c r="R151" s="451"/>
      <c r="S151" s="452"/>
      <c r="T151" s="453" t="s">
        <v>2447</v>
      </c>
      <c r="U151" s="430"/>
      <c r="V151" s="430"/>
      <c r="W151" s="430"/>
      <c r="X151" s="430"/>
      <c r="Y151" s="430"/>
      <c r="Z151" s="430"/>
      <c r="AA151" s="430"/>
      <c r="AB151" s="430"/>
      <c r="AC151" s="430"/>
      <c r="AD151" s="430"/>
      <c r="AE151" s="430"/>
      <c r="AF151" s="430"/>
      <c r="AG151" s="430"/>
      <c r="AH151" s="430"/>
      <c r="AI151" s="430"/>
      <c r="AJ151" s="430"/>
      <c r="AK151" s="430"/>
      <c r="AL151" s="430"/>
      <c r="AM151" s="430"/>
      <c r="AN151" s="430"/>
      <c r="AO151" s="430"/>
      <c r="AP151" s="430"/>
      <c r="AQ151" s="430"/>
      <c r="AR151" s="430"/>
      <c r="AS151" s="430"/>
      <c r="AT151" s="430"/>
      <c r="AU151" s="430"/>
      <c r="AV151" s="430"/>
      <c r="AW151" s="430"/>
      <c r="AX151" s="430"/>
      <c r="AY151" s="430"/>
      <c r="AZ151" s="430"/>
      <c r="BA151" s="430"/>
      <c r="BB151" s="430"/>
      <c r="BC151" s="430"/>
      <c r="BD151" s="430"/>
      <c r="BE151" s="430"/>
      <c r="BF151" s="430"/>
      <c r="BG151" s="430"/>
      <c r="BH151" s="430"/>
      <c r="BI151" s="430"/>
      <c r="BJ151" s="430"/>
      <c r="BK151" s="430"/>
      <c r="BL151" s="430"/>
      <c r="BM151" s="430"/>
      <c r="BN151" s="430"/>
      <c r="BO151" s="430"/>
      <c r="BP151" s="430"/>
      <c r="BQ151" s="430"/>
      <c r="BR151" s="430"/>
      <c r="BS151" s="430"/>
      <c r="BT151" s="430"/>
      <c r="BU151" s="430"/>
      <c r="BV151" s="430"/>
      <c r="BW151" s="430"/>
      <c r="BX151" s="430"/>
      <c r="BY151" s="430"/>
      <c r="BZ151" s="430"/>
      <c r="CA151" s="430"/>
      <c r="CB151" s="430"/>
      <c r="CC151" s="430"/>
      <c r="CD151" s="430"/>
      <c r="CE151" s="430"/>
      <c r="CF151" s="430"/>
      <c r="CG151" s="430"/>
      <c r="CH151" s="430"/>
      <c r="CI151" s="430"/>
      <c r="CJ151" s="430"/>
      <c r="CK151" s="430"/>
      <c r="CL151" s="430"/>
      <c r="CM151" s="430"/>
      <c r="CN151" s="430"/>
      <c r="CO151" s="430"/>
      <c r="CP151" s="430"/>
      <c r="CQ151" s="430"/>
      <c r="CR151" s="430"/>
      <c r="CS151" s="430"/>
      <c r="CT151" s="430"/>
      <c r="CU151" s="430"/>
      <c r="CV151" s="430"/>
      <c r="CW151" s="430"/>
      <c r="CX151" s="430"/>
      <c r="CY151" s="430"/>
      <c r="CZ151" s="430"/>
      <c r="DA151" s="430"/>
      <c r="DB151" s="430"/>
      <c r="DC151" s="430"/>
      <c r="DD151" s="430"/>
      <c r="DE151" s="430"/>
      <c r="DF151" s="430"/>
      <c r="DG151" s="430"/>
      <c r="DH151" s="430"/>
      <c r="DI151" s="430"/>
      <c r="DJ151" s="430"/>
      <c r="DK151" s="430"/>
      <c r="DL151" s="430"/>
      <c r="DM151" s="430"/>
      <c r="DN151" s="430"/>
      <c r="DO151" s="430"/>
      <c r="DP151" s="430"/>
      <c r="DQ151" s="430"/>
      <c r="DR151" s="430"/>
      <c r="DS151" s="430"/>
      <c r="DT151" s="430"/>
      <c r="DU151" s="430"/>
      <c r="DV151" s="430"/>
      <c r="DW151" s="430"/>
      <c r="DX151" s="430"/>
      <c r="DY151" s="430"/>
      <c r="DZ151" s="430"/>
      <c r="EA151" s="430"/>
      <c r="EB151" s="430"/>
      <c r="EC151" s="430"/>
      <c r="ED151" s="430"/>
      <c r="EE151" s="430"/>
      <c r="EF151" s="430"/>
      <c r="EG151" s="430"/>
      <c r="EH151" s="430"/>
      <c r="EI151" s="430"/>
      <c r="EJ151" s="430"/>
      <c r="EK151" s="430"/>
      <c r="EL151" s="430"/>
      <c r="EM151" s="430"/>
      <c r="EN151" s="430"/>
      <c r="EO151" s="430"/>
      <c r="EP151" s="430"/>
      <c r="EQ151" s="430"/>
      <c r="ER151" s="430"/>
      <c r="ES151" s="430"/>
      <c r="ET151" s="430"/>
      <c r="EU151" s="430"/>
      <c r="EV151" s="430"/>
      <c r="EW151" s="430"/>
      <c r="EX151" s="430"/>
      <c r="EY151" s="430"/>
      <c r="EZ151" s="430"/>
      <c r="FA151" s="430"/>
      <c r="FB151" s="430"/>
      <c r="FC151" s="430"/>
      <c r="FD151" s="430"/>
      <c r="FE151" s="430"/>
      <c r="FF151" s="430"/>
      <c r="FG151" s="430"/>
      <c r="FH151" s="430"/>
      <c r="FI151" s="430"/>
      <c r="FJ151" s="430"/>
      <c r="FK151" s="430"/>
      <c r="FL151" s="430"/>
      <c r="FM151" s="430"/>
      <c r="FN151" s="430"/>
      <c r="FO151" s="430"/>
      <c r="FP151" s="430"/>
      <c r="FQ151" s="430"/>
      <c r="FR151" s="430"/>
      <c r="FS151" s="430"/>
      <c r="FT151" s="430"/>
      <c r="FU151" s="430"/>
      <c r="FV151" s="430"/>
      <c r="FW151" s="430"/>
      <c r="FX151" s="430"/>
      <c r="FY151" s="430"/>
      <c r="FZ151" s="430"/>
      <c r="GA151" s="430"/>
      <c r="GB151" s="430"/>
      <c r="GC151" s="430"/>
      <c r="GD151" s="430"/>
      <c r="GE151" s="430"/>
      <c r="GF151" s="430"/>
      <c r="GG151" s="430"/>
      <c r="GH151" s="430"/>
      <c r="GI151" s="430"/>
      <c r="GJ151" s="430"/>
      <c r="GK151" s="430"/>
      <c r="GL151" s="430"/>
      <c r="GM151" s="430"/>
      <c r="GN151" s="430"/>
      <c r="GO151" s="430"/>
      <c r="GP151" s="430"/>
      <c r="GQ151" s="430"/>
      <c r="GR151" s="430"/>
      <c r="GS151" s="430"/>
      <c r="GT151" s="430"/>
      <c r="GU151" s="430"/>
      <c r="GV151" s="430"/>
      <c r="GW151" s="430"/>
      <c r="GX151" s="430"/>
      <c r="GY151" s="430"/>
      <c r="GZ151" s="430"/>
      <c r="HA151" s="430"/>
      <c r="HB151" s="430"/>
      <c r="HC151" s="430"/>
      <c r="HD151" s="430"/>
      <c r="HE151" s="430"/>
      <c r="HF151" s="430"/>
      <c r="HG151" s="430"/>
      <c r="HH151" s="430"/>
      <c r="HI151" s="430"/>
      <c r="HJ151" s="430"/>
      <c r="HK151" s="430"/>
      <c r="HL151" s="430"/>
      <c r="HM151" s="430"/>
      <c r="HN151" s="430"/>
      <c r="HO151" s="430"/>
      <c r="HP151" s="430"/>
      <c r="HQ151" s="430"/>
      <c r="HR151" s="430"/>
      <c r="HS151" s="430"/>
      <c r="HT151" s="430"/>
      <c r="HU151" s="430"/>
      <c r="HV151" s="430"/>
      <c r="HW151" s="430"/>
      <c r="HX151" s="430"/>
      <c r="HY151" s="430"/>
      <c r="HZ151" s="430"/>
      <c r="IA151" s="430"/>
      <c r="IB151" s="430"/>
      <c r="IC151" s="430"/>
      <c r="ID151" s="430"/>
      <c r="IE151" s="430"/>
      <c r="IF151" s="430"/>
      <c r="IG151" s="430"/>
      <c r="IH151" s="430"/>
      <c r="II151" s="430"/>
      <c r="IJ151" s="430"/>
      <c r="IK151" s="430"/>
      <c r="IL151" s="430"/>
      <c r="IM151" s="430"/>
      <c r="IN151" s="430"/>
      <c r="IO151" s="430"/>
      <c r="IP151" s="430"/>
      <c r="IQ151" s="430"/>
      <c r="IR151" s="430"/>
      <c r="IS151" s="430"/>
      <c r="IT151" s="430"/>
      <c r="IU151" s="430"/>
      <c r="IV151" s="430"/>
      <c r="IW151" s="430"/>
      <c r="IX151" s="430"/>
      <c r="IY151" s="430"/>
      <c r="IZ151" s="430"/>
      <c r="JA151" s="430"/>
      <c r="JB151" s="430"/>
      <c r="JC151" s="430"/>
      <c r="JD151" s="430"/>
      <c r="JE151" s="430"/>
      <c r="JF151" s="430"/>
      <c r="JG151" s="430"/>
      <c r="JH151" s="430"/>
      <c r="JI151" s="430"/>
      <c r="JJ151" s="430"/>
      <c r="JK151" s="430"/>
      <c r="JL151" s="430"/>
      <c r="JM151" s="430"/>
      <c r="JN151" s="430"/>
      <c r="JO151" s="430"/>
      <c r="JP151" s="430"/>
      <c r="JQ151" s="430"/>
      <c r="JR151" s="430"/>
      <c r="JS151" s="430"/>
      <c r="JT151" s="430"/>
      <c r="JU151" s="430"/>
      <c r="JV151" s="430"/>
      <c r="JW151" s="430"/>
      <c r="JX151" s="430"/>
    </row>
    <row r="152" spans="1:284" ht="15.9" customHeight="1">
      <c r="A152" s="184"/>
      <c r="B152" s="184"/>
      <c r="C152" s="184"/>
      <c r="D152" s="475"/>
      <c r="E152" s="460"/>
      <c r="F152" s="434">
        <f t="shared" si="2"/>
        <v>151</v>
      </c>
      <c r="G152" s="472"/>
      <c r="H152" s="84" t="s">
        <v>738</v>
      </c>
      <c r="I152" s="85">
        <v>1</v>
      </c>
      <c r="J152" s="86"/>
      <c r="K152" s="66" t="s">
        <v>978</v>
      </c>
      <c r="L152" s="128"/>
      <c r="M152" s="509"/>
      <c r="N152" s="88" t="s">
        <v>2448</v>
      </c>
      <c r="O152" s="85">
        <v>0</v>
      </c>
      <c r="P152" s="184">
        <v>16</v>
      </c>
      <c r="Q152" s="151"/>
      <c r="R152" s="458"/>
      <c r="S152" s="304"/>
      <c r="T152" s="459" t="s">
        <v>2449</v>
      </c>
      <c r="U152"/>
    </row>
    <row r="153" spans="1:284" ht="27.75" customHeight="1">
      <c r="A153" s="184"/>
      <c r="B153" s="184"/>
      <c r="C153" s="184"/>
      <c r="D153" s="475"/>
      <c r="E153" s="460"/>
      <c r="F153" s="434">
        <f t="shared" si="2"/>
        <v>152</v>
      </c>
      <c r="G153" s="472"/>
      <c r="H153" s="75" t="s">
        <v>738</v>
      </c>
      <c r="I153" s="80">
        <v>1</v>
      </c>
      <c r="J153" s="60"/>
      <c r="K153" s="61" t="s">
        <v>979</v>
      </c>
      <c r="L153" s="81" t="s">
        <v>980</v>
      </c>
      <c r="M153" s="498"/>
      <c r="N153" s="81" t="s">
        <v>2450</v>
      </c>
      <c r="O153" s="80">
        <v>0</v>
      </c>
      <c r="P153" s="184">
        <v>16</v>
      </c>
      <c r="Q153" s="151"/>
      <c r="R153" s="458"/>
      <c r="S153" s="304"/>
      <c r="T153" s="459" t="s">
        <v>2451</v>
      </c>
      <c r="U153"/>
    </row>
    <row r="154" spans="1:284" ht="15.9" customHeight="1">
      <c r="A154" s="184"/>
      <c r="B154" s="184"/>
      <c r="C154" s="184"/>
      <c r="D154" s="475"/>
      <c r="E154" s="460"/>
      <c r="F154" s="434">
        <f t="shared" si="2"/>
        <v>153</v>
      </c>
      <c r="G154" s="472"/>
      <c r="H154" s="112" t="s">
        <v>738</v>
      </c>
      <c r="I154" s="92">
        <v>1</v>
      </c>
      <c r="J154" s="92"/>
      <c r="K154" s="66" t="s">
        <v>981</v>
      </c>
      <c r="L154" s="88" t="s">
        <v>982</v>
      </c>
      <c r="M154" s="518"/>
      <c r="N154" s="88" t="s">
        <v>2452</v>
      </c>
      <c r="O154" s="85">
        <v>0</v>
      </c>
      <c r="P154" s="184">
        <v>16</v>
      </c>
      <c r="Q154" s="151"/>
      <c r="R154" s="458"/>
      <c r="S154" s="304"/>
      <c r="T154" s="459" t="s">
        <v>2453</v>
      </c>
      <c r="U154"/>
    </row>
    <row r="155" spans="1:284" ht="15.6">
      <c r="A155" s="480" t="s">
        <v>2208</v>
      </c>
      <c r="B155" s="480" t="s">
        <v>2209</v>
      </c>
      <c r="C155" s="480"/>
      <c r="D155" s="481" t="s">
        <v>2454</v>
      </c>
      <c r="E155" s="482"/>
      <c r="F155" s="434">
        <f t="shared" si="2"/>
        <v>154</v>
      </c>
      <c r="G155" s="483"/>
      <c r="H155" s="157" t="s">
        <v>738</v>
      </c>
      <c r="I155" s="199"/>
      <c r="J155" s="199"/>
      <c r="K155" s="200" t="s">
        <v>983</v>
      </c>
      <c r="L155" s="200"/>
      <c r="M155" s="199"/>
      <c r="N155" s="200" t="s">
        <v>2455</v>
      </c>
      <c r="O155" s="199">
        <v>0</v>
      </c>
      <c r="P155" s="488">
        <v>16</v>
      </c>
      <c r="Q155" s="489">
        <v>2025</v>
      </c>
      <c r="R155" s="490"/>
      <c r="S155" s="491"/>
      <c r="T155" s="492" t="s">
        <v>2456</v>
      </c>
      <c r="U155" s="493"/>
      <c r="V155" s="493"/>
      <c r="W155" s="493"/>
      <c r="X155" s="493"/>
      <c r="Y155" s="493"/>
      <c r="Z155" s="493"/>
      <c r="AA155" s="493"/>
      <c r="AB155" s="493"/>
      <c r="AC155" s="493"/>
      <c r="AD155" s="493"/>
      <c r="AE155" s="493"/>
      <c r="AF155" s="493"/>
      <c r="AG155" s="493"/>
      <c r="AH155" s="493"/>
      <c r="AI155" s="493"/>
      <c r="AJ155" s="493"/>
      <c r="AK155" s="493"/>
      <c r="AL155" s="493"/>
      <c r="AM155" s="493"/>
      <c r="AN155" s="493"/>
      <c r="AO155" s="493"/>
      <c r="AP155" s="493"/>
      <c r="AQ155" s="493"/>
      <c r="AR155" s="493"/>
      <c r="AS155" s="493"/>
      <c r="AT155" s="493"/>
      <c r="AU155" s="493"/>
      <c r="AV155" s="493"/>
      <c r="AW155" s="493"/>
      <c r="AX155" s="493"/>
      <c r="AY155" s="493"/>
      <c r="AZ155" s="493"/>
      <c r="BA155" s="493"/>
      <c r="BB155" s="493"/>
      <c r="BC155" s="493"/>
      <c r="BD155" s="493"/>
      <c r="BE155" s="493"/>
      <c r="BF155" s="493"/>
      <c r="BG155" s="493"/>
      <c r="BH155" s="493"/>
      <c r="BI155" s="493"/>
      <c r="BJ155" s="493"/>
      <c r="BK155" s="493"/>
      <c r="BL155" s="493"/>
      <c r="BM155" s="493"/>
      <c r="BN155" s="493"/>
      <c r="BO155" s="493"/>
      <c r="BP155" s="493"/>
      <c r="BQ155" s="493"/>
      <c r="BR155" s="493"/>
      <c r="BS155" s="493"/>
      <c r="BT155" s="493"/>
      <c r="BU155" s="493"/>
      <c r="BV155" s="493"/>
      <c r="BW155" s="493"/>
      <c r="BX155" s="493"/>
      <c r="BY155" s="493"/>
      <c r="BZ155" s="493"/>
      <c r="CA155" s="493"/>
      <c r="CB155" s="493"/>
      <c r="CC155" s="493"/>
      <c r="CD155" s="493"/>
      <c r="CE155" s="493"/>
      <c r="CF155" s="493"/>
      <c r="CG155" s="493"/>
      <c r="CH155" s="493"/>
      <c r="CI155" s="493"/>
      <c r="CJ155" s="493"/>
      <c r="CK155" s="493"/>
      <c r="CL155" s="493"/>
      <c r="CM155" s="493"/>
      <c r="CN155" s="493"/>
      <c r="CO155" s="493"/>
      <c r="CP155" s="493"/>
      <c r="CQ155" s="493"/>
      <c r="CR155" s="493"/>
      <c r="CS155" s="493"/>
      <c r="CT155" s="493"/>
      <c r="CU155" s="493"/>
      <c r="CV155" s="493"/>
      <c r="CW155" s="493"/>
      <c r="CX155" s="493"/>
      <c r="CY155" s="493"/>
      <c r="CZ155" s="493"/>
      <c r="DA155" s="493"/>
      <c r="DB155" s="493"/>
      <c r="DC155" s="493"/>
      <c r="DD155" s="493"/>
      <c r="DE155" s="493"/>
      <c r="DF155" s="493"/>
      <c r="DG155" s="493"/>
      <c r="DH155" s="493"/>
      <c r="DI155" s="493"/>
      <c r="DJ155" s="493"/>
      <c r="DK155" s="493"/>
      <c r="DL155" s="493"/>
      <c r="DM155" s="493"/>
      <c r="DN155" s="493"/>
      <c r="DO155" s="493"/>
      <c r="DP155" s="493"/>
      <c r="DQ155" s="493"/>
      <c r="DR155" s="493"/>
      <c r="DS155" s="493"/>
      <c r="DT155" s="493"/>
      <c r="DU155" s="493"/>
      <c r="DV155" s="493"/>
      <c r="DW155" s="493"/>
      <c r="DX155" s="493"/>
      <c r="DY155" s="493"/>
      <c r="DZ155" s="493"/>
      <c r="EA155" s="493"/>
      <c r="EB155" s="493"/>
      <c r="EC155" s="493"/>
      <c r="ED155" s="493"/>
      <c r="EE155" s="493"/>
      <c r="EF155" s="493"/>
      <c r="EG155" s="493"/>
      <c r="EH155" s="493"/>
      <c r="EI155" s="493"/>
      <c r="EJ155" s="493"/>
      <c r="EK155" s="493"/>
      <c r="EL155" s="493"/>
      <c r="EM155" s="493"/>
      <c r="EN155" s="493"/>
      <c r="EO155" s="493"/>
      <c r="EP155" s="493"/>
      <c r="EQ155" s="493"/>
      <c r="ER155" s="493"/>
      <c r="ES155" s="493"/>
      <c r="ET155" s="493"/>
      <c r="EU155" s="493"/>
      <c r="EV155" s="493"/>
      <c r="EW155" s="493"/>
      <c r="EX155" s="493"/>
      <c r="EY155" s="493"/>
      <c r="EZ155" s="493"/>
      <c r="FA155" s="493"/>
      <c r="FB155" s="493"/>
      <c r="FC155" s="493"/>
      <c r="FD155" s="493"/>
      <c r="FE155" s="493"/>
      <c r="FF155" s="493"/>
      <c r="FG155" s="493"/>
      <c r="FH155" s="493"/>
      <c r="FI155" s="493"/>
      <c r="FJ155" s="493"/>
      <c r="FK155" s="493"/>
      <c r="FL155" s="493"/>
      <c r="FM155" s="493"/>
      <c r="FN155" s="493"/>
      <c r="FO155" s="493"/>
      <c r="FP155" s="493"/>
      <c r="FQ155" s="493"/>
      <c r="FR155" s="493"/>
      <c r="FS155" s="493"/>
      <c r="FT155" s="493"/>
      <c r="FU155" s="493"/>
      <c r="FV155" s="493"/>
      <c r="FW155" s="493"/>
      <c r="FX155" s="493"/>
      <c r="FY155" s="493"/>
      <c r="FZ155" s="493"/>
      <c r="GA155" s="493"/>
      <c r="GB155" s="493"/>
      <c r="GC155" s="493"/>
      <c r="GD155" s="493"/>
      <c r="GE155" s="493"/>
      <c r="GF155" s="493"/>
      <c r="GG155" s="493"/>
      <c r="GH155" s="493"/>
      <c r="GI155" s="493"/>
      <c r="GJ155" s="493"/>
      <c r="GK155" s="493"/>
      <c r="GL155" s="493"/>
      <c r="GM155" s="493"/>
      <c r="GN155" s="493"/>
      <c r="GO155" s="493"/>
      <c r="GP155" s="493"/>
      <c r="GQ155" s="493"/>
      <c r="GR155" s="493"/>
      <c r="GS155" s="493"/>
      <c r="GT155" s="493"/>
      <c r="GU155" s="493"/>
      <c r="GV155" s="493"/>
      <c r="GW155" s="493"/>
      <c r="GX155" s="493"/>
      <c r="GY155" s="493"/>
      <c r="GZ155" s="493"/>
      <c r="HA155" s="493"/>
      <c r="HB155" s="493"/>
      <c r="HC155" s="493"/>
      <c r="HD155" s="493"/>
      <c r="HE155" s="493"/>
      <c r="HF155" s="493"/>
      <c r="HG155" s="493"/>
      <c r="HH155" s="493"/>
      <c r="HI155" s="493"/>
      <c r="HJ155" s="493"/>
      <c r="HK155" s="493"/>
      <c r="HL155" s="493"/>
      <c r="HM155" s="493"/>
      <c r="HN155" s="493"/>
      <c r="HO155" s="493"/>
      <c r="HP155" s="493"/>
      <c r="HQ155" s="493"/>
      <c r="HR155" s="493"/>
      <c r="HS155" s="493"/>
      <c r="HT155" s="493"/>
      <c r="HU155" s="493"/>
      <c r="HV155" s="493"/>
      <c r="HW155" s="493"/>
      <c r="HX155" s="493"/>
      <c r="HY155" s="493"/>
      <c r="HZ155" s="493"/>
      <c r="IA155" s="493"/>
      <c r="IB155" s="493"/>
      <c r="IC155" s="493"/>
      <c r="ID155" s="493"/>
      <c r="IE155" s="493"/>
      <c r="IF155" s="493"/>
      <c r="IG155" s="493"/>
      <c r="IH155" s="493"/>
      <c r="II155" s="493"/>
      <c r="IJ155" s="493"/>
      <c r="IK155" s="493"/>
      <c r="IL155" s="493"/>
      <c r="IM155" s="493"/>
      <c r="IN155" s="493"/>
      <c r="IO155" s="493"/>
      <c r="IP155" s="493"/>
      <c r="IQ155" s="493"/>
      <c r="IR155" s="493"/>
      <c r="IS155" s="493"/>
      <c r="IT155" s="493"/>
      <c r="IU155" s="493"/>
      <c r="IV155" s="493"/>
      <c r="IW155" s="493"/>
      <c r="IX155" s="493"/>
      <c r="IY155" s="493"/>
      <c r="IZ155" s="493"/>
      <c r="JA155" s="493"/>
      <c r="JB155" s="493"/>
      <c r="JC155" s="493"/>
      <c r="JD155" s="493"/>
      <c r="JE155" s="493"/>
      <c r="JF155" s="493"/>
      <c r="JG155" s="493"/>
      <c r="JH155" s="493"/>
      <c r="JI155" s="493"/>
      <c r="JJ155" s="493"/>
      <c r="JK155" s="493"/>
      <c r="JL155" s="493"/>
      <c r="JM155" s="493"/>
      <c r="JN155" s="493"/>
      <c r="JO155" s="493"/>
      <c r="JP155" s="493"/>
      <c r="JQ155" s="493"/>
      <c r="JR155" s="493"/>
      <c r="JS155" s="493"/>
      <c r="JT155" s="493"/>
      <c r="JU155" s="493"/>
      <c r="JV155" s="493"/>
      <c r="JW155" s="493"/>
      <c r="JX155" s="493"/>
    </row>
    <row r="156" spans="1:284" s="493" customFormat="1" ht="18.75" customHeight="1">
      <c r="A156" s="184"/>
      <c r="B156" s="184"/>
      <c r="C156" s="184"/>
      <c r="D156" s="475"/>
      <c r="E156" s="460"/>
      <c r="F156" s="434">
        <f t="shared" si="2"/>
        <v>155</v>
      </c>
      <c r="G156" s="472"/>
      <c r="H156" s="84" t="s">
        <v>870</v>
      </c>
      <c r="I156" s="85">
        <v>1</v>
      </c>
      <c r="J156" s="86"/>
      <c r="K156" s="66" t="s">
        <v>984</v>
      </c>
      <c r="L156" s="88" t="s">
        <v>985</v>
      </c>
      <c r="M156" s="518"/>
      <c r="N156" s="88" t="s">
        <v>2457</v>
      </c>
      <c r="O156" s="85">
        <v>1</v>
      </c>
      <c r="P156" s="184">
        <v>16</v>
      </c>
      <c r="Q156" s="151"/>
      <c r="R156" s="458"/>
      <c r="S156" s="304"/>
      <c r="T156" s="459" t="s">
        <v>2458</v>
      </c>
      <c r="U156" s="514"/>
      <c r="V156" s="514"/>
      <c r="W156" s="514"/>
      <c r="X156" s="514"/>
      <c r="Y156" s="514"/>
      <c r="Z156" s="514"/>
      <c r="AA156" s="514"/>
      <c r="AB156" s="514"/>
      <c r="AC156" s="514"/>
      <c r="AD156" s="514"/>
      <c r="AE156" s="514"/>
      <c r="AF156" s="514"/>
      <c r="AG156" s="514"/>
      <c r="AH156" s="514"/>
      <c r="AI156" s="514"/>
      <c r="AJ156" s="514"/>
      <c r="AK156" s="514"/>
      <c r="AL156" s="514"/>
      <c r="AM156" s="514"/>
      <c r="AN156" s="514"/>
      <c r="AO156" s="514"/>
      <c r="AP156" s="514"/>
      <c r="AQ156" s="514"/>
      <c r="AR156" s="514"/>
      <c r="AS156" s="514"/>
      <c r="AT156" s="514"/>
      <c r="AU156" s="514"/>
      <c r="AV156" s="514"/>
      <c r="AW156" s="514"/>
      <c r="AX156" s="514"/>
      <c r="AY156" s="514"/>
      <c r="AZ156" s="514"/>
      <c r="BA156" s="514"/>
      <c r="BB156" s="514"/>
      <c r="BC156" s="514"/>
      <c r="BD156" s="514"/>
      <c r="BE156" s="514"/>
      <c r="BF156" s="514"/>
      <c r="BG156" s="514"/>
      <c r="BH156" s="514"/>
      <c r="BI156" s="514"/>
      <c r="BJ156" s="514"/>
      <c r="BK156" s="514"/>
      <c r="BL156" s="514"/>
      <c r="BM156" s="514"/>
      <c r="BN156" s="514"/>
      <c r="BO156" s="514"/>
      <c r="BP156" s="514"/>
      <c r="BQ156" s="514"/>
      <c r="BR156" s="514"/>
      <c r="BS156" s="514"/>
      <c r="BT156" s="514"/>
      <c r="BU156" s="514"/>
      <c r="BV156" s="514"/>
      <c r="BW156" s="514"/>
      <c r="BX156" s="514"/>
      <c r="BY156" s="514"/>
      <c r="BZ156" s="514"/>
      <c r="CA156" s="514"/>
      <c r="CB156" s="514"/>
      <c r="CC156" s="514"/>
      <c r="CD156" s="514"/>
      <c r="CE156" s="514"/>
      <c r="CF156" s="514"/>
      <c r="CG156" s="514"/>
      <c r="CH156" s="514"/>
      <c r="CI156" s="514"/>
      <c r="CJ156" s="514"/>
      <c r="CK156" s="514"/>
      <c r="CL156" s="514"/>
      <c r="CM156" s="514"/>
      <c r="CN156" s="514"/>
      <c r="CO156" s="514"/>
      <c r="CP156" s="514"/>
      <c r="CQ156" s="514"/>
      <c r="CR156" s="514"/>
      <c r="CS156" s="514"/>
      <c r="CT156" s="514"/>
      <c r="CU156" s="514"/>
      <c r="CV156" s="514"/>
      <c r="CW156" s="514"/>
      <c r="CX156" s="514"/>
      <c r="CY156" s="514"/>
      <c r="CZ156" s="514"/>
      <c r="DA156" s="514"/>
      <c r="DB156" s="514"/>
      <c r="DC156" s="514"/>
      <c r="DD156" s="514"/>
      <c r="DE156" s="514"/>
      <c r="DF156" s="514"/>
      <c r="DG156" s="514"/>
      <c r="DH156" s="514"/>
      <c r="DI156" s="514"/>
      <c r="DJ156" s="514"/>
      <c r="DK156" s="514"/>
      <c r="DL156" s="514"/>
      <c r="DM156" s="514"/>
      <c r="DN156" s="514"/>
      <c r="DO156" s="514"/>
      <c r="DP156" s="514"/>
      <c r="DQ156" s="514"/>
      <c r="DR156" s="514"/>
      <c r="DS156" s="514"/>
      <c r="DT156" s="514"/>
      <c r="DU156" s="514"/>
      <c r="DV156" s="514"/>
      <c r="DW156" s="514"/>
      <c r="DX156" s="514"/>
      <c r="DY156" s="514"/>
      <c r="DZ156" s="514"/>
      <c r="EA156" s="514"/>
      <c r="EB156" s="514"/>
      <c r="EC156" s="514"/>
      <c r="ED156" s="514"/>
      <c r="EE156" s="514"/>
      <c r="EF156" s="514"/>
      <c r="EG156" s="514"/>
      <c r="EH156" s="514"/>
      <c r="EI156" s="514"/>
      <c r="EJ156" s="514"/>
      <c r="EK156" s="514"/>
      <c r="EL156" s="514"/>
      <c r="EM156" s="514"/>
      <c r="EN156" s="514"/>
      <c r="EO156" s="514"/>
      <c r="EP156" s="514"/>
      <c r="EQ156" s="514"/>
      <c r="ER156" s="514"/>
      <c r="ES156" s="514"/>
      <c r="ET156" s="514"/>
      <c r="EU156" s="514"/>
      <c r="EV156" s="514"/>
      <c r="EW156" s="514"/>
      <c r="EX156" s="514"/>
      <c r="EY156" s="514"/>
      <c r="EZ156" s="514"/>
      <c r="FA156" s="514"/>
      <c r="FB156" s="514"/>
      <c r="FC156" s="514"/>
      <c r="FD156" s="514"/>
      <c r="FE156" s="514"/>
      <c r="FF156" s="514"/>
      <c r="FG156" s="514"/>
      <c r="FH156" s="514"/>
      <c r="FI156" s="514"/>
      <c r="FJ156" s="514"/>
      <c r="FK156" s="514"/>
      <c r="FL156" s="514"/>
      <c r="FM156" s="514"/>
      <c r="FN156" s="514"/>
      <c r="FO156" s="514"/>
      <c r="FP156" s="514"/>
      <c r="FQ156" s="514"/>
      <c r="FR156" s="514"/>
      <c r="FS156" s="514"/>
      <c r="FT156" s="514"/>
      <c r="FU156" s="514"/>
      <c r="FV156" s="514"/>
      <c r="FW156" s="514"/>
      <c r="FX156" s="514"/>
      <c r="FY156" s="514"/>
      <c r="FZ156" s="514"/>
      <c r="GA156" s="514"/>
      <c r="GB156" s="514"/>
      <c r="GC156" s="514"/>
      <c r="GD156" s="514"/>
      <c r="GE156" s="514"/>
      <c r="GF156" s="514"/>
      <c r="GG156" s="514"/>
      <c r="GH156" s="514"/>
      <c r="GI156" s="514"/>
      <c r="GJ156" s="514"/>
      <c r="GK156" s="514"/>
      <c r="GL156" s="514"/>
      <c r="GM156" s="514"/>
      <c r="GN156" s="514"/>
      <c r="GO156" s="514"/>
      <c r="GP156" s="514"/>
      <c r="GQ156" s="514"/>
      <c r="GR156" s="514"/>
      <c r="GS156" s="514"/>
      <c r="GT156" s="514"/>
      <c r="GU156" s="514"/>
      <c r="GV156" s="514"/>
      <c r="GW156" s="514"/>
      <c r="GX156" s="514"/>
      <c r="GY156" s="514"/>
      <c r="GZ156" s="514"/>
      <c r="HA156" s="514"/>
      <c r="HB156" s="514"/>
      <c r="HC156" s="514"/>
      <c r="HD156" s="514"/>
      <c r="HE156" s="514"/>
      <c r="HF156" s="514"/>
      <c r="HG156" s="514"/>
      <c r="HH156" s="514"/>
      <c r="HI156" s="514"/>
      <c r="HJ156" s="514"/>
      <c r="HK156" s="514"/>
      <c r="HL156" s="514"/>
      <c r="HM156" s="514"/>
      <c r="HN156" s="514"/>
      <c r="HO156" s="514"/>
      <c r="HP156" s="514"/>
      <c r="HQ156" s="514"/>
      <c r="HR156" s="514"/>
      <c r="HS156" s="514"/>
      <c r="HT156" s="514"/>
      <c r="HU156" s="514"/>
      <c r="HV156" s="514"/>
      <c r="HW156" s="514"/>
      <c r="HX156" s="514"/>
      <c r="HY156" s="514"/>
      <c r="HZ156" s="514"/>
      <c r="IA156" s="514"/>
      <c r="IB156" s="514"/>
      <c r="IC156" s="514"/>
      <c r="ID156" s="514"/>
      <c r="IE156" s="514"/>
      <c r="IF156" s="514"/>
      <c r="IG156" s="514"/>
      <c r="IH156" s="514"/>
      <c r="II156" s="514"/>
      <c r="IJ156" s="514"/>
      <c r="IK156" s="514"/>
      <c r="IL156" s="514"/>
      <c r="IM156" s="514"/>
      <c r="IN156" s="514"/>
      <c r="IO156" s="514"/>
      <c r="IP156" s="514"/>
      <c r="IQ156" s="514"/>
      <c r="IR156" s="514"/>
      <c r="IS156" s="514"/>
      <c r="IT156" s="514"/>
      <c r="IU156" s="514"/>
      <c r="IV156" s="514"/>
      <c r="IW156" s="514"/>
      <c r="IX156" s="514"/>
      <c r="IY156" s="514"/>
      <c r="IZ156" s="514"/>
      <c r="JA156" s="514"/>
      <c r="JB156" s="514"/>
      <c r="JC156" s="514"/>
      <c r="JD156" s="514"/>
      <c r="JE156" s="514"/>
      <c r="JF156" s="514"/>
      <c r="JG156" s="514"/>
      <c r="JH156" s="514"/>
      <c r="JI156" s="514"/>
      <c r="JJ156" s="514"/>
      <c r="JK156" s="514"/>
      <c r="JL156" s="514"/>
      <c r="JM156" s="514"/>
      <c r="JN156" s="514"/>
      <c r="JO156" s="514"/>
      <c r="JP156" s="514"/>
      <c r="JQ156" s="514"/>
      <c r="JR156" s="514"/>
      <c r="JS156" s="514"/>
      <c r="JT156" s="514"/>
      <c r="JU156" s="514"/>
      <c r="JV156" s="514"/>
      <c r="JW156" s="514"/>
      <c r="JX156" s="514"/>
    </row>
    <row r="157" spans="1:284" s="655" customFormat="1" ht="39.6">
      <c r="A157" s="72" t="s">
        <v>2201</v>
      </c>
      <c r="B157" s="72" t="s">
        <v>2202</v>
      </c>
      <c r="C157" s="72"/>
      <c r="D157" s="447" t="s">
        <v>2459</v>
      </c>
      <c r="E157" s="72"/>
      <c r="F157" s="434">
        <f t="shared" si="2"/>
        <v>156</v>
      </c>
      <c r="G157" s="618"/>
      <c r="H157" s="172" t="s">
        <v>738</v>
      </c>
      <c r="I157" s="72">
        <v>1</v>
      </c>
      <c r="J157" s="141"/>
      <c r="K157" s="177" t="s">
        <v>986</v>
      </c>
      <c r="L157" s="164" t="s">
        <v>942</v>
      </c>
      <c r="M157" s="659"/>
      <c r="N157" s="660" t="s">
        <v>2460</v>
      </c>
      <c r="O157" s="72">
        <v>0</v>
      </c>
      <c r="P157" s="72">
        <v>16</v>
      </c>
      <c r="Q157" s="561">
        <v>2023</v>
      </c>
      <c r="R157" s="451"/>
      <c r="S157" s="452"/>
      <c r="T157" s="563" t="s">
        <v>2461</v>
      </c>
      <c r="U157" s="430"/>
      <c r="V157" s="430"/>
      <c r="W157" s="430"/>
      <c r="X157" s="430"/>
      <c r="Y157" s="430"/>
      <c r="Z157" s="430"/>
      <c r="AA157" s="430"/>
      <c r="AB157" s="430"/>
      <c r="AC157" s="430"/>
      <c r="AD157" s="430"/>
      <c r="AE157" s="430"/>
      <c r="AF157" s="430"/>
      <c r="AG157" s="430"/>
      <c r="AH157" s="430"/>
      <c r="AI157" s="430"/>
      <c r="AJ157" s="430"/>
      <c r="AK157" s="430"/>
      <c r="AL157" s="430"/>
      <c r="AM157" s="430"/>
      <c r="AN157" s="430"/>
      <c r="AO157" s="430"/>
      <c r="AP157" s="430"/>
      <c r="AQ157" s="430"/>
      <c r="AR157" s="430"/>
      <c r="AS157" s="430"/>
      <c r="AT157" s="430"/>
      <c r="AU157" s="430"/>
      <c r="AV157" s="430"/>
      <c r="AW157" s="430"/>
      <c r="AX157" s="430"/>
      <c r="AY157" s="430"/>
      <c r="AZ157" s="430"/>
      <c r="BA157" s="430"/>
      <c r="BB157" s="430"/>
      <c r="BC157" s="430"/>
      <c r="BD157" s="430"/>
      <c r="BE157" s="430"/>
      <c r="BF157" s="430"/>
      <c r="BG157" s="430"/>
      <c r="BH157" s="430"/>
      <c r="BI157" s="430"/>
      <c r="BJ157" s="430"/>
      <c r="BK157" s="430"/>
      <c r="BL157" s="430"/>
      <c r="BM157" s="430"/>
      <c r="BN157" s="430"/>
      <c r="BO157" s="430"/>
      <c r="BP157" s="430"/>
      <c r="BQ157" s="430"/>
      <c r="BR157" s="430"/>
      <c r="BS157" s="430"/>
      <c r="BT157" s="430"/>
      <c r="BU157" s="430"/>
      <c r="BV157" s="430"/>
      <c r="BW157" s="430"/>
      <c r="BX157" s="430"/>
      <c r="BY157" s="430"/>
      <c r="BZ157" s="430"/>
      <c r="CA157" s="430"/>
      <c r="CB157" s="430"/>
      <c r="CC157" s="430"/>
      <c r="CD157" s="430"/>
      <c r="CE157" s="430"/>
      <c r="CF157" s="430"/>
      <c r="CG157" s="430"/>
      <c r="CH157" s="430"/>
      <c r="CI157" s="430"/>
      <c r="CJ157" s="430"/>
      <c r="CK157" s="430"/>
      <c r="CL157" s="430"/>
      <c r="CM157" s="430"/>
      <c r="CN157" s="430"/>
      <c r="CO157" s="430"/>
      <c r="CP157" s="430"/>
      <c r="CQ157" s="430"/>
      <c r="CR157" s="430"/>
      <c r="CS157" s="430"/>
      <c r="CT157" s="430"/>
      <c r="CU157" s="430"/>
      <c r="CV157" s="430"/>
      <c r="CW157" s="430"/>
      <c r="CX157" s="430"/>
      <c r="CY157" s="430"/>
      <c r="CZ157" s="430"/>
      <c r="DA157" s="430"/>
      <c r="DB157" s="430"/>
      <c r="DC157" s="430"/>
      <c r="DD157" s="430"/>
      <c r="DE157" s="430"/>
      <c r="DF157" s="430"/>
      <c r="DG157" s="430"/>
      <c r="DH157" s="430"/>
      <c r="DI157" s="430"/>
      <c r="DJ157" s="430"/>
      <c r="DK157" s="430"/>
      <c r="DL157" s="430"/>
      <c r="DM157" s="430"/>
      <c r="DN157" s="430"/>
      <c r="DO157" s="430"/>
      <c r="DP157" s="430"/>
      <c r="DQ157" s="430"/>
      <c r="DR157" s="430"/>
      <c r="DS157" s="430"/>
      <c r="DT157" s="430"/>
      <c r="DU157" s="430"/>
      <c r="DV157" s="430"/>
      <c r="DW157" s="430"/>
      <c r="DX157" s="430"/>
      <c r="DY157" s="430"/>
      <c r="DZ157" s="430"/>
      <c r="EA157" s="430"/>
      <c r="EB157" s="430"/>
      <c r="EC157" s="430"/>
      <c r="ED157" s="430"/>
      <c r="EE157" s="430"/>
      <c r="EF157" s="430"/>
      <c r="EG157" s="430"/>
      <c r="EH157" s="430"/>
      <c r="EI157" s="430"/>
      <c r="EJ157" s="430"/>
      <c r="EK157" s="430"/>
      <c r="EL157" s="430"/>
      <c r="EM157" s="430"/>
      <c r="EN157" s="430"/>
      <c r="EO157" s="430"/>
      <c r="EP157" s="430"/>
      <c r="EQ157" s="430"/>
      <c r="ER157" s="430"/>
      <c r="ES157" s="430"/>
      <c r="ET157" s="430"/>
      <c r="EU157" s="430"/>
      <c r="EV157" s="430"/>
      <c r="EW157" s="430"/>
      <c r="EX157" s="430"/>
      <c r="EY157" s="430"/>
      <c r="EZ157" s="430"/>
      <c r="FA157" s="430"/>
      <c r="FB157" s="430"/>
      <c r="FC157" s="430"/>
      <c r="FD157" s="430"/>
      <c r="FE157" s="430"/>
      <c r="FF157" s="430"/>
      <c r="FG157" s="430"/>
      <c r="FH157" s="430"/>
      <c r="FI157" s="430"/>
      <c r="FJ157" s="430"/>
      <c r="FK157" s="430"/>
      <c r="FL157" s="430"/>
      <c r="FM157" s="430"/>
      <c r="FN157" s="430"/>
      <c r="FO157" s="430"/>
      <c r="FP157" s="430"/>
      <c r="FQ157" s="430"/>
      <c r="FR157" s="430"/>
      <c r="FS157" s="430"/>
      <c r="FT157" s="430"/>
      <c r="FU157" s="430"/>
      <c r="FV157" s="430"/>
      <c r="FW157" s="430"/>
      <c r="FX157" s="430"/>
      <c r="FY157" s="430"/>
      <c r="FZ157" s="430"/>
      <c r="GA157" s="430"/>
      <c r="GB157" s="430"/>
      <c r="GC157" s="430"/>
      <c r="GD157" s="430"/>
      <c r="GE157" s="430"/>
      <c r="GF157" s="430"/>
      <c r="GG157" s="430"/>
      <c r="GH157" s="430"/>
      <c r="GI157" s="430"/>
      <c r="GJ157" s="430"/>
      <c r="GK157" s="430"/>
      <c r="GL157" s="430"/>
      <c r="GM157" s="430"/>
      <c r="GN157" s="430"/>
      <c r="GO157" s="430"/>
      <c r="GP157" s="430"/>
      <c r="GQ157" s="430"/>
      <c r="GR157" s="430"/>
      <c r="GS157" s="430"/>
      <c r="GT157" s="430"/>
      <c r="GU157" s="430"/>
      <c r="GV157" s="430"/>
      <c r="GW157" s="430"/>
      <c r="GX157" s="430"/>
      <c r="GY157" s="430"/>
      <c r="GZ157" s="430"/>
      <c r="HA157" s="430"/>
      <c r="HB157" s="430"/>
      <c r="HC157" s="430"/>
      <c r="HD157" s="430"/>
      <c r="HE157" s="430"/>
      <c r="HF157" s="430"/>
      <c r="HG157" s="430"/>
      <c r="HH157" s="430"/>
      <c r="HI157" s="430"/>
      <c r="HJ157" s="430"/>
      <c r="HK157" s="430"/>
      <c r="HL157" s="430"/>
      <c r="HM157" s="430"/>
      <c r="HN157" s="430"/>
      <c r="HO157" s="430"/>
      <c r="HP157" s="430"/>
      <c r="HQ157" s="430"/>
      <c r="HR157" s="430"/>
      <c r="HS157" s="430"/>
      <c r="HT157" s="430"/>
      <c r="HU157" s="430"/>
      <c r="HV157" s="430"/>
      <c r="HW157" s="430"/>
      <c r="HX157" s="430"/>
      <c r="HY157" s="430"/>
      <c r="HZ157" s="430"/>
      <c r="IA157" s="430"/>
      <c r="IB157" s="430"/>
      <c r="IC157" s="430"/>
      <c r="ID157" s="430"/>
      <c r="IE157" s="430"/>
      <c r="IF157" s="430"/>
      <c r="IG157" s="430"/>
      <c r="IH157" s="430"/>
      <c r="II157" s="430"/>
      <c r="IJ157" s="430"/>
      <c r="IK157" s="430"/>
      <c r="IL157" s="430"/>
      <c r="IM157" s="430"/>
      <c r="IN157" s="430"/>
      <c r="IO157" s="430"/>
      <c r="IP157" s="430"/>
      <c r="IQ157" s="430"/>
      <c r="IR157" s="430"/>
      <c r="IS157" s="430"/>
      <c r="IT157" s="430"/>
      <c r="IU157" s="430"/>
      <c r="IV157" s="430"/>
      <c r="IW157" s="430"/>
      <c r="IX157" s="430"/>
      <c r="IY157" s="430"/>
      <c r="IZ157" s="430"/>
      <c r="JA157" s="430"/>
      <c r="JB157" s="430"/>
      <c r="JC157" s="430"/>
      <c r="JD157" s="430"/>
      <c r="JE157" s="430"/>
      <c r="JF157" s="430"/>
      <c r="JG157" s="430"/>
      <c r="JH157" s="430"/>
      <c r="JI157" s="430"/>
      <c r="JJ157" s="430"/>
      <c r="JK157" s="430"/>
      <c r="JL157" s="430"/>
      <c r="JM157" s="430"/>
      <c r="JN157" s="430"/>
      <c r="JO157" s="430"/>
      <c r="JP157" s="430"/>
      <c r="JQ157" s="430"/>
      <c r="JR157" s="430"/>
      <c r="JS157" s="430"/>
      <c r="JT157" s="430"/>
      <c r="JU157" s="430"/>
      <c r="JV157" s="430"/>
      <c r="JW157" s="430"/>
      <c r="JX157" s="430"/>
    </row>
    <row r="158" spans="1:284" s="430" customFormat="1" ht="15.9" customHeight="1">
      <c r="A158" s="184"/>
      <c r="B158" s="72"/>
      <c r="C158" s="184"/>
      <c r="D158" s="475"/>
      <c r="E158" s="460"/>
      <c r="F158" s="434">
        <f t="shared" si="2"/>
        <v>157</v>
      </c>
      <c r="G158" s="472"/>
      <c r="H158" s="84" t="s">
        <v>388</v>
      </c>
      <c r="I158" s="85">
        <v>1</v>
      </c>
      <c r="J158" s="86"/>
      <c r="K158" s="88" t="s">
        <v>987</v>
      </c>
      <c r="L158" s="88" t="s">
        <v>880</v>
      </c>
      <c r="M158" s="518"/>
      <c r="N158" s="88" t="s">
        <v>2462</v>
      </c>
      <c r="O158" s="85">
        <v>2</v>
      </c>
      <c r="P158" s="184">
        <v>16</v>
      </c>
      <c r="Q158" s="49"/>
      <c r="R158" s="458"/>
      <c r="S158" s="304"/>
      <c r="T158" s="459" t="s">
        <v>2463</v>
      </c>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row>
    <row r="159" spans="1:284" s="661" customFormat="1" ht="15.9" customHeight="1">
      <c r="A159" s="184"/>
      <c r="B159" s="184"/>
      <c r="C159" s="184"/>
      <c r="D159" s="475"/>
      <c r="E159" s="460"/>
      <c r="F159" s="434">
        <f t="shared" si="2"/>
        <v>158</v>
      </c>
      <c r="G159" s="472"/>
      <c r="H159" s="84" t="s">
        <v>870</v>
      </c>
      <c r="I159" s="85">
        <v>1</v>
      </c>
      <c r="J159" s="86"/>
      <c r="K159" s="66" t="s">
        <v>988</v>
      </c>
      <c r="L159" s="88" t="s">
        <v>985</v>
      </c>
      <c r="M159" s="518" t="s">
        <v>2464</v>
      </c>
      <c r="N159" s="88" t="s">
        <v>2465</v>
      </c>
      <c r="O159" s="85">
        <v>2</v>
      </c>
      <c r="P159" s="184">
        <v>16</v>
      </c>
      <c r="Q159" s="151"/>
      <c r="R159" s="458"/>
      <c r="S159" s="304"/>
      <c r="T159" s="459" t="s">
        <v>2466</v>
      </c>
      <c r="U159" s="514"/>
      <c r="V159" s="514"/>
      <c r="W159" s="514"/>
      <c r="X159" s="514"/>
      <c r="Y159" s="514"/>
      <c r="Z159" s="514"/>
      <c r="AA159" s="514"/>
      <c r="AB159" s="514"/>
      <c r="AC159" s="514"/>
      <c r="AD159" s="514"/>
      <c r="AE159" s="514"/>
      <c r="AF159" s="514"/>
      <c r="AG159" s="514"/>
      <c r="AH159" s="514"/>
      <c r="AI159" s="514"/>
      <c r="AJ159" s="514"/>
      <c r="AK159" s="514"/>
      <c r="AL159" s="514"/>
      <c r="AM159" s="514"/>
      <c r="AN159" s="514"/>
      <c r="AO159" s="514"/>
      <c r="AP159" s="514"/>
      <c r="AQ159" s="514"/>
      <c r="AR159" s="514"/>
      <c r="AS159" s="514"/>
      <c r="AT159" s="514"/>
      <c r="AU159" s="514"/>
      <c r="AV159" s="514"/>
      <c r="AW159" s="514"/>
      <c r="AX159" s="514"/>
      <c r="AY159" s="514"/>
      <c r="AZ159" s="514"/>
      <c r="BA159" s="514"/>
      <c r="BB159" s="514"/>
      <c r="BC159" s="514"/>
      <c r="BD159" s="514"/>
      <c r="BE159" s="514"/>
      <c r="BF159" s="514"/>
      <c r="BG159" s="514"/>
      <c r="BH159" s="514"/>
      <c r="BI159" s="514"/>
      <c r="BJ159" s="514"/>
      <c r="BK159" s="514"/>
      <c r="BL159" s="514"/>
      <c r="BM159" s="514"/>
      <c r="BN159" s="514"/>
      <c r="BO159" s="514"/>
      <c r="BP159" s="514"/>
      <c r="BQ159" s="514"/>
      <c r="BR159" s="514"/>
      <c r="BS159" s="514"/>
      <c r="BT159" s="514"/>
      <c r="BU159" s="514"/>
      <c r="BV159" s="514"/>
      <c r="BW159" s="514"/>
      <c r="BX159" s="514"/>
      <c r="BY159" s="514"/>
      <c r="BZ159" s="514"/>
      <c r="CA159" s="514"/>
      <c r="CB159" s="514"/>
      <c r="CC159" s="514"/>
      <c r="CD159" s="514"/>
      <c r="CE159" s="514"/>
      <c r="CF159" s="514"/>
      <c r="CG159" s="514"/>
      <c r="CH159" s="514"/>
      <c r="CI159" s="514"/>
      <c r="CJ159" s="514"/>
      <c r="CK159" s="514"/>
      <c r="CL159" s="514"/>
      <c r="CM159" s="514"/>
      <c r="CN159" s="514"/>
      <c r="CO159" s="514"/>
      <c r="CP159" s="514"/>
      <c r="CQ159" s="514"/>
      <c r="CR159" s="514"/>
      <c r="CS159" s="514"/>
      <c r="CT159" s="514"/>
      <c r="CU159" s="514"/>
      <c r="CV159" s="514"/>
      <c r="CW159" s="514"/>
      <c r="CX159" s="514"/>
      <c r="CY159" s="514"/>
      <c r="CZ159" s="514"/>
      <c r="DA159" s="514"/>
      <c r="DB159" s="514"/>
      <c r="DC159" s="514"/>
      <c r="DD159" s="514"/>
      <c r="DE159" s="514"/>
      <c r="DF159" s="514"/>
      <c r="DG159" s="514"/>
      <c r="DH159" s="514"/>
      <c r="DI159" s="514"/>
      <c r="DJ159" s="514"/>
      <c r="DK159" s="514"/>
      <c r="DL159" s="514"/>
      <c r="DM159" s="514"/>
      <c r="DN159" s="514"/>
      <c r="DO159" s="514"/>
      <c r="DP159" s="514"/>
      <c r="DQ159" s="514"/>
      <c r="DR159" s="514"/>
      <c r="DS159" s="514"/>
      <c r="DT159" s="514"/>
      <c r="DU159" s="514"/>
      <c r="DV159" s="514"/>
      <c r="DW159" s="514"/>
      <c r="DX159" s="514"/>
      <c r="DY159" s="514"/>
      <c r="DZ159" s="514"/>
      <c r="EA159" s="514"/>
      <c r="EB159" s="514"/>
      <c r="EC159" s="514"/>
      <c r="ED159" s="514"/>
      <c r="EE159" s="514"/>
      <c r="EF159" s="514"/>
      <c r="EG159" s="514"/>
      <c r="EH159" s="514"/>
      <c r="EI159" s="514"/>
      <c r="EJ159" s="514"/>
      <c r="EK159" s="514"/>
      <c r="EL159" s="514"/>
      <c r="EM159" s="514"/>
      <c r="EN159" s="514"/>
      <c r="EO159" s="514"/>
      <c r="EP159" s="514"/>
      <c r="EQ159" s="514"/>
      <c r="ER159" s="514"/>
      <c r="ES159" s="514"/>
      <c r="ET159" s="514"/>
      <c r="EU159" s="514"/>
      <c r="EV159" s="514"/>
      <c r="EW159" s="514"/>
      <c r="EX159" s="514"/>
      <c r="EY159" s="514"/>
      <c r="EZ159" s="514"/>
      <c r="FA159" s="514"/>
      <c r="FB159" s="514"/>
      <c r="FC159" s="514"/>
      <c r="FD159" s="514"/>
      <c r="FE159" s="514"/>
      <c r="FF159" s="514"/>
      <c r="FG159" s="514"/>
      <c r="FH159" s="514"/>
      <c r="FI159" s="514"/>
      <c r="FJ159" s="514"/>
      <c r="FK159" s="514"/>
      <c r="FL159" s="514"/>
      <c r="FM159" s="514"/>
      <c r="FN159" s="514"/>
      <c r="FO159" s="514"/>
      <c r="FP159" s="514"/>
      <c r="FQ159" s="514"/>
      <c r="FR159" s="514"/>
      <c r="FS159" s="514"/>
      <c r="FT159" s="514"/>
      <c r="FU159" s="514"/>
      <c r="FV159" s="514"/>
      <c r="FW159" s="514"/>
      <c r="FX159" s="514"/>
      <c r="FY159" s="514"/>
      <c r="FZ159" s="514"/>
      <c r="GA159" s="514"/>
      <c r="GB159" s="514"/>
      <c r="GC159" s="514"/>
      <c r="GD159" s="514"/>
      <c r="GE159" s="514"/>
      <c r="GF159" s="514"/>
      <c r="GG159" s="514"/>
      <c r="GH159" s="514"/>
      <c r="GI159" s="514"/>
      <c r="GJ159" s="514"/>
      <c r="GK159" s="514"/>
      <c r="GL159" s="514"/>
      <c r="GM159" s="514"/>
      <c r="GN159" s="514"/>
      <c r="GO159" s="514"/>
      <c r="GP159" s="514"/>
      <c r="GQ159" s="514"/>
      <c r="GR159" s="514"/>
      <c r="GS159" s="514"/>
      <c r="GT159" s="514"/>
      <c r="GU159" s="514"/>
      <c r="GV159" s="514"/>
      <c r="GW159" s="514"/>
      <c r="GX159" s="514"/>
      <c r="GY159" s="514"/>
      <c r="GZ159" s="514"/>
      <c r="HA159" s="514"/>
      <c r="HB159" s="514"/>
      <c r="HC159" s="514"/>
      <c r="HD159" s="514"/>
      <c r="HE159" s="514"/>
      <c r="HF159" s="514"/>
      <c r="HG159" s="514"/>
      <c r="HH159" s="514"/>
      <c r="HI159" s="514"/>
      <c r="HJ159" s="514"/>
      <c r="HK159" s="514"/>
      <c r="HL159" s="514"/>
      <c r="HM159" s="514"/>
      <c r="HN159" s="514"/>
      <c r="HO159" s="514"/>
      <c r="HP159" s="514"/>
      <c r="HQ159" s="514"/>
      <c r="HR159" s="514"/>
      <c r="HS159" s="514"/>
      <c r="HT159" s="514"/>
      <c r="HU159" s="514"/>
      <c r="HV159" s="514"/>
      <c r="HW159" s="514"/>
      <c r="HX159" s="514"/>
      <c r="HY159" s="514"/>
      <c r="HZ159" s="514"/>
      <c r="IA159" s="514"/>
      <c r="IB159" s="514"/>
      <c r="IC159" s="514"/>
      <c r="ID159" s="514"/>
      <c r="IE159" s="514"/>
      <c r="IF159" s="514"/>
      <c r="IG159" s="514"/>
      <c r="IH159" s="514"/>
      <c r="II159" s="514"/>
      <c r="IJ159" s="514"/>
      <c r="IK159" s="514"/>
      <c r="IL159" s="514"/>
      <c r="IM159" s="514"/>
      <c r="IN159" s="514"/>
      <c r="IO159" s="514"/>
      <c r="IP159" s="514"/>
      <c r="IQ159" s="514"/>
      <c r="IR159" s="514"/>
      <c r="IS159" s="514"/>
      <c r="IT159" s="514"/>
      <c r="IU159" s="514"/>
      <c r="IV159" s="514"/>
      <c r="IW159" s="514"/>
      <c r="IX159" s="514"/>
      <c r="IY159" s="514"/>
      <c r="IZ159" s="514"/>
      <c r="JA159" s="514"/>
      <c r="JB159" s="514"/>
      <c r="JC159" s="514"/>
      <c r="JD159" s="514"/>
      <c r="JE159" s="514"/>
      <c r="JF159" s="514"/>
      <c r="JG159" s="514"/>
      <c r="JH159" s="514"/>
      <c r="JI159" s="514"/>
      <c r="JJ159" s="514"/>
      <c r="JK159" s="514"/>
      <c r="JL159" s="514"/>
      <c r="JM159" s="514"/>
      <c r="JN159" s="514"/>
      <c r="JO159" s="514"/>
      <c r="JP159" s="514"/>
      <c r="JQ159" s="514"/>
      <c r="JR159" s="514"/>
      <c r="JS159" s="514"/>
      <c r="JT159" s="514"/>
      <c r="JU159" s="514"/>
      <c r="JV159" s="514"/>
      <c r="JW159" s="514"/>
      <c r="JX159" s="514"/>
    </row>
    <row r="160" spans="1:284" s="430" customFormat="1" ht="45.75" customHeight="1">
      <c r="A160" s="184"/>
      <c r="B160" s="184"/>
      <c r="C160" s="184"/>
      <c r="D160" s="475"/>
      <c r="E160" s="460"/>
      <c r="F160" s="434">
        <f t="shared" si="2"/>
        <v>159</v>
      </c>
      <c r="G160" s="472"/>
      <c r="H160" s="84" t="s">
        <v>870</v>
      </c>
      <c r="I160" s="85">
        <v>1</v>
      </c>
      <c r="J160" s="86"/>
      <c r="K160" s="178" t="s">
        <v>989</v>
      </c>
      <c r="L160" s="88" t="s">
        <v>976</v>
      </c>
      <c r="M160" s="518"/>
      <c r="N160" s="88" t="s">
        <v>2467</v>
      </c>
      <c r="O160" s="85">
        <v>2</v>
      </c>
      <c r="P160" s="184">
        <v>16</v>
      </c>
      <c r="Q160" s="151"/>
      <c r="R160" s="458"/>
      <c r="S160" s="304"/>
      <c r="T160" s="459" t="s">
        <v>2468</v>
      </c>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row>
    <row r="161" spans="1:284" s="430" customFormat="1" ht="83.25" customHeight="1">
      <c r="A161" s="184"/>
      <c r="B161" s="184"/>
      <c r="C161" s="184"/>
      <c r="D161" s="475"/>
      <c r="E161" s="460"/>
      <c r="F161" s="434">
        <f t="shared" si="2"/>
        <v>160</v>
      </c>
      <c r="G161" s="472"/>
      <c r="H161" s="84" t="s">
        <v>870</v>
      </c>
      <c r="I161" s="85">
        <v>1</v>
      </c>
      <c r="J161" s="86"/>
      <c r="K161" s="66" t="s">
        <v>2469</v>
      </c>
      <c r="L161" s="88" t="s">
        <v>918</v>
      </c>
      <c r="M161" s="518"/>
      <c r="N161" s="88" t="s">
        <v>2470</v>
      </c>
      <c r="O161" s="85">
        <v>0</v>
      </c>
      <c r="P161" s="184">
        <v>16</v>
      </c>
      <c r="Q161" s="151"/>
      <c r="R161" s="458"/>
      <c r="S161" s="304"/>
      <c r="T161" s="459" t="s">
        <v>2471</v>
      </c>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row>
    <row r="162" spans="1:284" s="530" customFormat="1" ht="15.9" customHeight="1">
      <c r="A162" s="184"/>
      <c r="B162" s="184"/>
      <c r="C162" s="184"/>
      <c r="D162" s="475"/>
      <c r="E162" s="460"/>
      <c r="F162" s="434">
        <f t="shared" si="2"/>
        <v>161</v>
      </c>
      <c r="G162" s="472"/>
      <c r="H162" s="84" t="s">
        <v>738</v>
      </c>
      <c r="I162" s="85">
        <v>2</v>
      </c>
      <c r="J162" s="86"/>
      <c r="K162" s="66" t="s">
        <v>992</v>
      </c>
      <c r="L162" s="88" t="s">
        <v>993</v>
      </c>
      <c r="M162" s="518"/>
      <c r="N162" s="88" t="s">
        <v>2472</v>
      </c>
      <c r="O162" s="85">
        <v>1</v>
      </c>
      <c r="P162" s="184">
        <v>16</v>
      </c>
      <c r="Q162" s="151"/>
      <c r="R162" s="458"/>
      <c r="S162" s="304"/>
      <c r="T162" s="459" t="s">
        <v>2473</v>
      </c>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row>
    <row r="163" spans="1:284" s="661" customFormat="1" ht="33" customHeight="1">
      <c r="A163" s="72"/>
      <c r="B163" s="72"/>
      <c r="C163" s="72"/>
      <c r="D163" s="662"/>
      <c r="E163" s="448"/>
      <c r="F163" s="434">
        <f t="shared" si="2"/>
        <v>162</v>
      </c>
      <c r="G163" s="618"/>
      <c r="H163" s="113" t="s">
        <v>870</v>
      </c>
      <c r="I163" s="114">
        <v>1</v>
      </c>
      <c r="J163" s="115"/>
      <c r="K163" s="150" t="s">
        <v>990</v>
      </c>
      <c r="L163" s="116" t="s">
        <v>991</v>
      </c>
      <c r="M163" s="619"/>
      <c r="N163" s="116" t="s">
        <v>2474</v>
      </c>
      <c r="O163" s="114">
        <v>1</v>
      </c>
      <c r="P163" s="72">
        <v>16</v>
      </c>
      <c r="Q163" s="561"/>
      <c r="R163" s="451"/>
      <c r="S163" s="452"/>
      <c r="T163" s="563" t="s">
        <v>2475</v>
      </c>
      <c r="U163" s="663"/>
      <c r="V163" s="663"/>
      <c r="W163" s="663"/>
      <c r="X163" s="663"/>
      <c r="Y163" s="663"/>
      <c r="Z163" s="663"/>
      <c r="AA163" s="663"/>
      <c r="AB163" s="663"/>
      <c r="AC163" s="663"/>
      <c r="AD163" s="663"/>
      <c r="AE163" s="663"/>
      <c r="AF163" s="663"/>
      <c r="AG163" s="663"/>
      <c r="AH163" s="663"/>
      <c r="AI163" s="663"/>
      <c r="AJ163" s="663"/>
      <c r="AK163" s="663"/>
      <c r="AL163" s="663"/>
      <c r="AM163" s="663"/>
      <c r="AN163" s="663"/>
      <c r="AO163" s="663"/>
      <c r="AP163" s="663"/>
      <c r="AQ163" s="663"/>
      <c r="AR163" s="663"/>
      <c r="AS163" s="663"/>
      <c r="AT163" s="663"/>
      <c r="AU163" s="663"/>
      <c r="AV163" s="663"/>
      <c r="AW163" s="663"/>
      <c r="AX163" s="663"/>
      <c r="AY163" s="663"/>
      <c r="AZ163" s="663"/>
      <c r="BA163" s="663"/>
      <c r="BB163" s="663"/>
      <c r="BC163" s="663"/>
      <c r="BD163" s="663"/>
      <c r="BE163" s="663"/>
      <c r="BF163" s="663"/>
      <c r="BG163" s="663"/>
      <c r="BH163" s="663"/>
      <c r="BI163" s="663"/>
      <c r="BJ163" s="663"/>
      <c r="BK163" s="663"/>
      <c r="BL163" s="663"/>
      <c r="BM163" s="663"/>
      <c r="BN163" s="663"/>
      <c r="BO163" s="663"/>
      <c r="BP163" s="663"/>
      <c r="BQ163" s="663"/>
      <c r="BR163" s="663"/>
      <c r="BS163" s="663"/>
      <c r="BT163" s="663"/>
      <c r="BU163" s="663"/>
      <c r="BV163" s="663"/>
      <c r="BW163" s="663"/>
      <c r="BX163" s="663"/>
      <c r="BY163" s="663"/>
      <c r="BZ163" s="663"/>
      <c r="CA163" s="663"/>
      <c r="CB163" s="663"/>
      <c r="CC163" s="663"/>
      <c r="CD163" s="663"/>
      <c r="CE163" s="663"/>
      <c r="CF163" s="663"/>
      <c r="CG163" s="663"/>
      <c r="CH163" s="663"/>
      <c r="CI163" s="663"/>
      <c r="CJ163" s="663"/>
      <c r="CK163" s="663"/>
      <c r="CL163" s="663"/>
      <c r="CM163" s="663"/>
      <c r="CN163" s="663"/>
      <c r="CO163" s="663"/>
      <c r="CP163" s="663"/>
      <c r="CQ163" s="663"/>
      <c r="CR163" s="663"/>
      <c r="CS163" s="663"/>
      <c r="CT163" s="663"/>
      <c r="CU163" s="663"/>
      <c r="CV163" s="663"/>
      <c r="CW163" s="663"/>
      <c r="CX163" s="663"/>
      <c r="CY163" s="663"/>
      <c r="CZ163" s="663"/>
      <c r="DA163" s="663"/>
      <c r="DB163" s="663"/>
      <c r="DC163" s="663"/>
      <c r="DD163" s="663"/>
      <c r="DE163" s="663"/>
      <c r="DF163" s="663"/>
      <c r="DG163" s="663"/>
      <c r="DH163" s="663"/>
      <c r="DI163" s="663"/>
      <c r="DJ163" s="663"/>
      <c r="DK163" s="663"/>
      <c r="DL163" s="663"/>
      <c r="DM163" s="663"/>
      <c r="DN163" s="663"/>
      <c r="DO163" s="663"/>
      <c r="DP163" s="663"/>
      <c r="DQ163" s="663"/>
      <c r="DR163" s="663"/>
      <c r="DS163" s="663"/>
      <c r="DT163" s="663"/>
      <c r="DU163" s="663"/>
      <c r="DV163" s="663"/>
      <c r="DW163" s="663"/>
      <c r="DX163" s="663"/>
      <c r="DY163" s="663"/>
      <c r="DZ163" s="663"/>
      <c r="EA163" s="663"/>
      <c r="EB163" s="663"/>
      <c r="EC163" s="663"/>
      <c r="ED163" s="663"/>
      <c r="EE163" s="663"/>
      <c r="EF163" s="663"/>
      <c r="EG163" s="663"/>
      <c r="EH163" s="663"/>
      <c r="EI163" s="663"/>
      <c r="EJ163" s="663"/>
      <c r="EK163" s="663"/>
      <c r="EL163" s="663"/>
      <c r="EM163" s="663"/>
      <c r="EN163" s="663"/>
      <c r="EO163" s="663"/>
      <c r="EP163" s="663"/>
      <c r="EQ163" s="663"/>
      <c r="ER163" s="663"/>
      <c r="ES163" s="663"/>
      <c r="ET163" s="663"/>
      <c r="EU163" s="663"/>
      <c r="EV163" s="663"/>
      <c r="EW163" s="663"/>
      <c r="EX163" s="663"/>
      <c r="EY163" s="663"/>
      <c r="EZ163" s="663"/>
      <c r="FA163" s="663"/>
      <c r="FB163" s="663"/>
      <c r="FC163" s="663"/>
      <c r="FD163" s="663"/>
      <c r="FE163" s="663"/>
      <c r="FF163" s="663"/>
      <c r="FG163" s="663"/>
      <c r="FH163" s="663"/>
      <c r="FI163" s="663"/>
      <c r="FJ163" s="663"/>
      <c r="FK163" s="663"/>
      <c r="FL163" s="663"/>
      <c r="FM163" s="663"/>
      <c r="FN163" s="663"/>
      <c r="FO163" s="663"/>
      <c r="FP163" s="663"/>
      <c r="FQ163" s="663"/>
      <c r="FR163" s="663"/>
      <c r="FS163" s="663"/>
      <c r="FT163" s="663"/>
      <c r="FU163" s="663"/>
      <c r="FV163" s="663"/>
      <c r="FW163" s="663"/>
      <c r="FX163" s="663"/>
      <c r="FY163" s="663"/>
      <c r="FZ163" s="663"/>
      <c r="GA163" s="663"/>
      <c r="GB163" s="663"/>
      <c r="GC163" s="663"/>
      <c r="GD163" s="663"/>
      <c r="GE163" s="663"/>
      <c r="GF163" s="663"/>
      <c r="GG163" s="663"/>
      <c r="GH163" s="663"/>
      <c r="GI163" s="663"/>
      <c r="GJ163" s="663"/>
      <c r="GK163" s="663"/>
      <c r="GL163" s="663"/>
      <c r="GM163" s="663"/>
      <c r="GN163" s="663"/>
      <c r="GO163" s="663"/>
      <c r="GP163" s="663"/>
      <c r="GQ163" s="663"/>
      <c r="GR163" s="663"/>
      <c r="GS163" s="663"/>
      <c r="GT163" s="663"/>
      <c r="GU163" s="663"/>
      <c r="GV163" s="663"/>
      <c r="GW163" s="663"/>
      <c r="GX163" s="663"/>
      <c r="GY163" s="663"/>
      <c r="GZ163" s="663"/>
      <c r="HA163" s="663"/>
      <c r="HB163" s="663"/>
      <c r="HC163" s="663"/>
      <c r="HD163" s="663"/>
      <c r="HE163" s="663"/>
      <c r="HF163" s="663"/>
      <c r="HG163" s="663"/>
      <c r="HH163" s="663"/>
      <c r="HI163" s="663"/>
      <c r="HJ163" s="663"/>
      <c r="HK163" s="663"/>
      <c r="HL163" s="663"/>
      <c r="HM163" s="663"/>
      <c r="HN163" s="663"/>
      <c r="HO163" s="663"/>
      <c r="HP163" s="663"/>
      <c r="HQ163" s="663"/>
      <c r="HR163" s="663"/>
      <c r="HS163" s="663"/>
      <c r="HT163" s="663"/>
      <c r="HU163" s="663"/>
      <c r="HV163" s="663"/>
      <c r="HW163" s="663"/>
      <c r="HX163" s="663"/>
      <c r="HY163" s="663"/>
      <c r="HZ163" s="663"/>
      <c r="IA163" s="663"/>
      <c r="IB163" s="663"/>
      <c r="IC163" s="663"/>
      <c r="ID163" s="663"/>
      <c r="IE163" s="663"/>
      <c r="IF163" s="663"/>
      <c r="IG163" s="663"/>
      <c r="IH163" s="663"/>
      <c r="II163" s="663"/>
      <c r="IJ163" s="663"/>
      <c r="IK163" s="663"/>
      <c r="IL163" s="663"/>
      <c r="IM163" s="663"/>
      <c r="IN163" s="663"/>
      <c r="IO163" s="663"/>
      <c r="IP163" s="663"/>
      <c r="IQ163" s="663"/>
      <c r="IR163" s="663"/>
      <c r="IS163" s="663"/>
      <c r="IT163" s="663"/>
      <c r="IU163" s="663"/>
      <c r="IV163" s="663"/>
      <c r="IW163" s="663"/>
      <c r="IX163" s="663"/>
      <c r="IY163" s="663"/>
      <c r="IZ163" s="663"/>
      <c r="JA163" s="663"/>
      <c r="JB163" s="663"/>
      <c r="JC163" s="663"/>
      <c r="JD163" s="663"/>
      <c r="JE163" s="663"/>
      <c r="JF163" s="663"/>
      <c r="JG163" s="663"/>
      <c r="JH163" s="663"/>
      <c r="JI163" s="663"/>
      <c r="JJ163" s="663"/>
      <c r="JK163" s="663"/>
      <c r="JL163" s="663"/>
      <c r="JM163" s="663"/>
      <c r="JN163" s="663"/>
      <c r="JO163" s="663"/>
      <c r="JP163" s="663"/>
      <c r="JQ163" s="663"/>
      <c r="JR163" s="663"/>
      <c r="JS163" s="663"/>
      <c r="JT163" s="663"/>
      <c r="JU163" s="663"/>
      <c r="JV163" s="663"/>
      <c r="JW163" s="663"/>
      <c r="JX163" s="663"/>
    </row>
    <row r="164" spans="1:284" ht="30.75" customHeight="1">
      <c r="A164" s="480"/>
      <c r="B164" s="480"/>
      <c r="C164" s="480"/>
      <c r="D164" s="481"/>
      <c r="E164" s="664"/>
      <c r="F164" s="434">
        <f t="shared" si="2"/>
        <v>163</v>
      </c>
      <c r="G164" s="483"/>
      <c r="H164" s="84" t="s">
        <v>738</v>
      </c>
      <c r="I164" s="485">
        <v>1</v>
      </c>
      <c r="J164" s="485"/>
      <c r="K164" s="486" t="s">
        <v>994</v>
      </c>
      <c r="L164" s="486" t="s">
        <v>937</v>
      </c>
      <c r="M164" s="485"/>
      <c r="N164" s="486" t="s">
        <v>2476</v>
      </c>
      <c r="O164" s="485">
        <v>1</v>
      </c>
      <c r="P164" s="488">
        <v>16</v>
      </c>
      <c r="Q164" s="489">
        <v>2025</v>
      </c>
      <c r="R164" s="490"/>
      <c r="S164" s="491"/>
      <c r="T164" s="492" t="s">
        <v>2477</v>
      </c>
      <c r="U164" s="493"/>
      <c r="V164" s="493"/>
      <c r="W164" s="493"/>
      <c r="X164" s="493"/>
      <c r="Y164" s="493"/>
      <c r="Z164" s="493"/>
      <c r="AA164" s="493"/>
      <c r="AB164" s="493"/>
      <c r="AC164" s="493"/>
      <c r="AD164" s="493"/>
      <c r="AE164" s="493"/>
      <c r="AF164" s="493"/>
      <c r="AG164" s="493"/>
      <c r="AH164" s="493"/>
      <c r="AI164" s="493"/>
      <c r="AJ164" s="493"/>
      <c r="AK164" s="493"/>
      <c r="AL164" s="493"/>
      <c r="AM164" s="493"/>
      <c r="AN164" s="493"/>
      <c r="AO164" s="493"/>
      <c r="AP164" s="493"/>
      <c r="AQ164" s="493"/>
      <c r="AR164" s="493"/>
      <c r="AS164" s="493"/>
      <c r="AT164" s="493"/>
      <c r="AU164" s="493"/>
      <c r="AV164" s="493"/>
      <c r="AW164" s="493"/>
      <c r="AX164" s="493"/>
      <c r="AY164" s="493"/>
      <c r="AZ164" s="493"/>
      <c r="BA164" s="493"/>
      <c r="BB164" s="493"/>
      <c r="BC164" s="493"/>
      <c r="BD164" s="493"/>
      <c r="BE164" s="493"/>
      <c r="BF164" s="493"/>
      <c r="BG164" s="493"/>
      <c r="BH164" s="493"/>
      <c r="BI164" s="493"/>
      <c r="BJ164" s="493"/>
      <c r="BK164" s="493"/>
      <c r="BL164" s="493"/>
      <c r="BM164" s="493"/>
      <c r="BN164" s="493"/>
      <c r="BO164" s="493"/>
      <c r="BP164" s="493"/>
      <c r="BQ164" s="493"/>
      <c r="BR164" s="493"/>
      <c r="BS164" s="493"/>
      <c r="BT164" s="493"/>
      <c r="BU164" s="493"/>
      <c r="BV164" s="493"/>
      <c r="BW164" s="493"/>
      <c r="BX164" s="493"/>
      <c r="BY164" s="493"/>
      <c r="BZ164" s="493"/>
      <c r="CA164" s="493"/>
      <c r="CB164" s="493"/>
      <c r="CC164" s="493"/>
      <c r="CD164" s="493"/>
      <c r="CE164" s="493"/>
      <c r="CF164" s="493"/>
      <c r="CG164" s="493"/>
      <c r="CH164" s="493"/>
      <c r="CI164" s="493"/>
      <c r="CJ164" s="493"/>
      <c r="CK164" s="493"/>
      <c r="CL164" s="493"/>
      <c r="CM164" s="493"/>
      <c r="CN164" s="493"/>
      <c r="CO164" s="493"/>
      <c r="CP164" s="493"/>
      <c r="CQ164" s="493"/>
      <c r="CR164" s="493"/>
      <c r="CS164" s="493"/>
      <c r="CT164" s="493"/>
      <c r="CU164" s="493"/>
      <c r="CV164" s="493"/>
      <c r="CW164" s="493"/>
      <c r="CX164" s="493"/>
      <c r="CY164" s="493"/>
      <c r="CZ164" s="493"/>
      <c r="DA164" s="493"/>
      <c r="DB164" s="493"/>
      <c r="DC164" s="493"/>
      <c r="DD164" s="493"/>
      <c r="DE164" s="493"/>
      <c r="DF164" s="493"/>
      <c r="DG164" s="493"/>
      <c r="DH164" s="493"/>
      <c r="DI164" s="493"/>
      <c r="DJ164" s="493"/>
      <c r="DK164" s="493"/>
      <c r="DL164" s="493"/>
      <c r="DM164" s="493"/>
      <c r="DN164" s="493"/>
      <c r="DO164" s="493"/>
      <c r="DP164" s="493"/>
      <c r="DQ164" s="493"/>
      <c r="DR164" s="493"/>
      <c r="DS164" s="493"/>
      <c r="DT164" s="493"/>
      <c r="DU164" s="493"/>
      <c r="DV164" s="493"/>
      <c r="DW164" s="493"/>
      <c r="DX164" s="493"/>
      <c r="DY164" s="493"/>
      <c r="DZ164" s="493"/>
      <c r="EA164" s="493"/>
      <c r="EB164" s="493"/>
      <c r="EC164" s="493"/>
      <c r="ED164" s="493"/>
      <c r="EE164" s="493"/>
      <c r="EF164" s="493"/>
      <c r="EG164" s="493"/>
      <c r="EH164" s="493"/>
      <c r="EI164" s="493"/>
      <c r="EJ164" s="493"/>
      <c r="EK164" s="493"/>
      <c r="EL164" s="493"/>
      <c r="EM164" s="493"/>
      <c r="EN164" s="493"/>
      <c r="EO164" s="493"/>
      <c r="EP164" s="493"/>
      <c r="EQ164" s="493"/>
      <c r="ER164" s="493"/>
      <c r="ES164" s="493"/>
      <c r="ET164" s="493"/>
      <c r="EU164" s="493"/>
      <c r="EV164" s="493"/>
      <c r="EW164" s="493"/>
      <c r="EX164" s="493"/>
      <c r="EY164" s="493"/>
      <c r="EZ164" s="493"/>
      <c r="FA164" s="493"/>
      <c r="FB164" s="493"/>
      <c r="FC164" s="493"/>
      <c r="FD164" s="493"/>
      <c r="FE164" s="493"/>
      <c r="FF164" s="493"/>
      <c r="FG164" s="493"/>
      <c r="FH164" s="493"/>
      <c r="FI164" s="493"/>
      <c r="FJ164" s="493"/>
      <c r="FK164" s="493"/>
      <c r="FL164" s="493"/>
      <c r="FM164" s="493"/>
      <c r="FN164" s="493"/>
      <c r="FO164" s="493"/>
      <c r="FP164" s="493"/>
      <c r="FQ164" s="493"/>
      <c r="FR164" s="493"/>
      <c r="FS164" s="493"/>
      <c r="FT164" s="493"/>
      <c r="FU164" s="493"/>
      <c r="FV164" s="493"/>
      <c r="FW164" s="493"/>
      <c r="FX164" s="493"/>
      <c r="FY164" s="493"/>
      <c r="FZ164" s="493"/>
      <c r="GA164" s="493"/>
      <c r="GB164" s="493"/>
      <c r="GC164" s="493"/>
      <c r="GD164" s="493"/>
      <c r="GE164" s="493"/>
      <c r="GF164" s="493"/>
      <c r="GG164" s="493"/>
      <c r="GH164" s="493"/>
      <c r="GI164" s="493"/>
      <c r="GJ164" s="493"/>
      <c r="GK164" s="493"/>
      <c r="GL164" s="493"/>
      <c r="GM164" s="493"/>
      <c r="GN164" s="493"/>
      <c r="GO164" s="493"/>
      <c r="GP164" s="493"/>
      <c r="GQ164" s="493"/>
      <c r="GR164" s="493"/>
      <c r="GS164" s="493"/>
      <c r="GT164" s="493"/>
      <c r="GU164" s="493"/>
      <c r="GV164" s="493"/>
      <c r="GW164" s="493"/>
      <c r="GX164" s="493"/>
      <c r="GY164" s="493"/>
      <c r="GZ164" s="493"/>
      <c r="HA164" s="493"/>
      <c r="HB164" s="493"/>
      <c r="HC164" s="493"/>
      <c r="HD164" s="493"/>
      <c r="HE164" s="493"/>
      <c r="HF164" s="493"/>
      <c r="HG164" s="493"/>
      <c r="HH164" s="493"/>
      <c r="HI164" s="493"/>
      <c r="HJ164" s="493"/>
      <c r="HK164" s="493"/>
      <c r="HL164" s="493"/>
      <c r="HM164" s="493"/>
      <c r="HN164" s="493"/>
      <c r="HO164" s="493"/>
      <c r="HP164" s="493"/>
      <c r="HQ164" s="493"/>
      <c r="HR164" s="493"/>
      <c r="HS164" s="493"/>
      <c r="HT164" s="493"/>
      <c r="HU164" s="493"/>
      <c r="HV164" s="493"/>
      <c r="HW164" s="493"/>
      <c r="HX164" s="493"/>
      <c r="HY164" s="493"/>
      <c r="HZ164" s="493"/>
      <c r="IA164" s="493"/>
      <c r="IB164" s="493"/>
      <c r="IC164" s="493"/>
      <c r="ID164" s="493"/>
      <c r="IE164" s="493"/>
      <c r="IF164" s="493"/>
      <c r="IG164" s="493"/>
      <c r="IH164" s="493"/>
      <c r="II164" s="493"/>
      <c r="IJ164" s="493"/>
      <c r="IK164" s="493"/>
      <c r="IL164" s="493"/>
      <c r="IM164" s="493"/>
      <c r="IN164" s="493"/>
      <c r="IO164" s="493"/>
      <c r="IP164" s="493"/>
      <c r="IQ164" s="493"/>
      <c r="IR164" s="493"/>
      <c r="IS164" s="493"/>
      <c r="IT164" s="493"/>
      <c r="IU164" s="493"/>
      <c r="IV164" s="493"/>
      <c r="IW164" s="493"/>
      <c r="IX164" s="493"/>
      <c r="IY164" s="493"/>
      <c r="IZ164" s="493"/>
      <c r="JA164" s="493"/>
      <c r="JB164" s="493"/>
      <c r="JC164" s="493"/>
      <c r="JD164" s="493"/>
      <c r="JE164" s="493"/>
      <c r="JF164" s="493"/>
      <c r="JG164" s="493"/>
      <c r="JH164" s="493"/>
      <c r="JI164" s="493"/>
      <c r="JJ164" s="493"/>
      <c r="JK164" s="493"/>
      <c r="JL164" s="493"/>
      <c r="JM164" s="493"/>
      <c r="JN164" s="493"/>
      <c r="JO164" s="493"/>
      <c r="JP164" s="493"/>
      <c r="JQ164" s="493"/>
      <c r="JR164" s="493"/>
      <c r="JS164" s="493"/>
      <c r="JT164" s="493"/>
      <c r="JU164" s="493"/>
      <c r="JV164" s="493"/>
      <c r="JW164" s="493"/>
      <c r="JX164" s="493"/>
    </row>
    <row r="165" spans="1:284" s="540" customFormat="1" ht="15.9" customHeight="1">
      <c r="A165" s="184"/>
      <c r="B165" s="184"/>
      <c r="C165" s="184"/>
      <c r="D165" s="475"/>
      <c r="E165" s="460"/>
      <c r="F165" s="434">
        <f t="shared" si="2"/>
        <v>164</v>
      </c>
      <c r="G165" s="607"/>
      <c r="H165" s="84" t="s">
        <v>738</v>
      </c>
      <c r="I165" s="85">
        <v>1</v>
      </c>
      <c r="J165" s="665"/>
      <c r="K165" s="145" t="s">
        <v>995</v>
      </c>
      <c r="L165" s="88" t="s">
        <v>837</v>
      </c>
      <c r="M165" s="518"/>
      <c r="N165" s="88" t="s">
        <v>2478</v>
      </c>
      <c r="O165" s="85">
        <v>1</v>
      </c>
      <c r="P165" s="184">
        <v>16</v>
      </c>
      <c r="Q165" s="151">
        <v>2019</v>
      </c>
      <c r="R165" s="458"/>
      <c r="S165" s="304"/>
      <c r="T165" s="459" t="s">
        <v>2479</v>
      </c>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row>
    <row r="166" spans="1:284" ht="15.9" customHeight="1">
      <c r="A166" s="184"/>
      <c r="B166" s="184"/>
      <c r="C166" s="184"/>
      <c r="D166" s="475"/>
      <c r="E166" s="460"/>
      <c r="F166" s="434">
        <f t="shared" si="2"/>
        <v>165</v>
      </c>
      <c r="G166" s="475"/>
      <c r="H166" s="84" t="s">
        <v>738</v>
      </c>
      <c r="I166" s="85">
        <v>1</v>
      </c>
      <c r="J166" s="86"/>
      <c r="K166" s="66" t="s">
        <v>996</v>
      </c>
      <c r="L166" s="88" t="s">
        <v>924</v>
      </c>
      <c r="M166" s="518"/>
      <c r="N166" s="88" t="s">
        <v>2480</v>
      </c>
      <c r="O166" s="85">
        <v>1</v>
      </c>
      <c r="P166" s="184">
        <v>16</v>
      </c>
      <c r="Q166" s="151"/>
      <c r="R166" s="458"/>
      <c r="S166" s="304"/>
      <c r="T166" s="459" t="s">
        <v>2481</v>
      </c>
      <c r="U166"/>
    </row>
    <row r="167" spans="1:284" s="430" customFormat="1" ht="15.9" customHeight="1">
      <c r="A167" s="184"/>
      <c r="B167" s="462"/>
      <c r="C167" s="72"/>
      <c r="D167" s="447"/>
      <c r="E167" s="72"/>
      <c r="F167" s="434">
        <f t="shared" si="2"/>
        <v>166</v>
      </c>
      <c r="G167" s="560"/>
      <c r="H167" s="113" t="s">
        <v>840</v>
      </c>
      <c r="I167" s="114">
        <v>1</v>
      </c>
      <c r="J167" s="181"/>
      <c r="K167" s="182" t="s">
        <v>997</v>
      </c>
      <c r="L167" s="183" t="s">
        <v>998</v>
      </c>
      <c r="M167" s="181"/>
      <c r="N167" s="188" t="s">
        <v>2482</v>
      </c>
      <c r="O167" s="114">
        <v>1</v>
      </c>
      <c r="P167" s="666">
        <v>16</v>
      </c>
      <c r="Q167" s="561">
        <v>2021</v>
      </c>
      <c r="R167" s="451"/>
      <c r="S167" s="496"/>
      <c r="T167" s="453" t="s">
        <v>2483</v>
      </c>
    </row>
    <row r="168" spans="1:284" s="493" customFormat="1" ht="15.9" customHeight="1">
      <c r="A168" s="184"/>
      <c r="B168" s="184"/>
      <c r="C168" s="184"/>
      <c r="D168" s="475"/>
      <c r="E168" s="460"/>
      <c r="F168" s="434">
        <f t="shared" si="2"/>
        <v>167</v>
      </c>
      <c r="G168" s="456"/>
      <c r="H168" s="84" t="s">
        <v>738</v>
      </c>
      <c r="I168" s="85">
        <v>1</v>
      </c>
      <c r="J168" s="86"/>
      <c r="K168" s="66" t="s">
        <v>999</v>
      </c>
      <c r="L168" s="88" t="s">
        <v>837</v>
      </c>
      <c r="M168" s="518"/>
      <c r="N168" s="88" t="s">
        <v>2484</v>
      </c>
      <c r="O168" s="85">
        <v>0</v>
      </c>
      <c r="P168" s="184">
        <v>16</v>
      </c>
      <c r="Q168" s="151">
        <v>2019</v>
      </c>
      <c r="R168" s="458"/>
      <c r="S168" s="304"/>
      <c r="T168" s="459" t="s">
        <v>2485</v>
      </c>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row>
    <row r="169" spans="1:284" s="530" customFormat="1" ht="15.9" customHeight="1">
      <c r="A169" s="184"/>
      <c r="B169" s="184"/>
      <c r="C169" s="184"/>
      <c r="D169" s="475"/>
      <c r="E169" s="460"/>
      <c r="F169" s="434">
        <f t="shared" si="2"/>
        <v>168</v>
      </c>
      <c r="G169" s="456"/>
      <c r="H169" s="84" t="s">
        <v>870</v>
      </c>
      <c r="I169" s="85">
        <v>1</v>
      </c>
      <c r="J169" s="86"/>
      <c r="K169" s="66" t="s">
        <v>1000</v>
      </c>
      <c r="L169" s="88" t="s">
        <v>1001</v>
      </c>
      <c r="M169" s="518" t="s">
        <v>2486</v>
      </c>
      <c r="N169" s="667" t="s">
        <v>2487</v>
      </c>
      <c r="O169" s="85">
        <v>1</v>
      </c>
      <c r="P169" s="184">
        <v>16</v>
      </c>
      <c r="Q169" s="151"/>
      <c r="R169" s="458"/>
      <c r="S169" s="304"/>
      <c r="T169" s="459" t="s">
        <v>2488</v>
      </c>
      <c r="U169" s="514"/>
      <c r="V169" s="514"/>
      <c r="W169" s="514"/>
      <c r="X169" s="514"/>
      <c r="Y169" s="514"/>
      <c r="Z169" s="514"/>
      <c r="AA169" s="514"/>
      <c r="AB169" s="514"/>
      <c r="AC169" s="514"/>
      <c r="AD169" s="514"/>
      <c r="AE169" s="514"/>
      <c r="AF169" s="514"/>
      <c r="AG169" s="514"/>
      <c r="AH169" s="514"/>
      <c r="AI169" s="514"/>
      <c r="AJ169" s="514"/>
      <c r="AK169" s="514"/>
      <c r="AL169" s="514"/>
      <c r="AM169" s="514"/>
      <c r="AN169" s="514"/>
      <c r="AO169" s="514"/>
      <c r="AP169" s="514"/>
      <c r="AQ169" s="514"/>
      <c r="AR169" s="514"/>
      <c r="AS169" s="514"/>
      <c r="AT169" s="514"/>
      <c r="AU169" s="514"/>
      <c r="AV169" s="514"/>
      <c r="AW169" s="514"/>
      <c r="AX169" s="514"/>
      <c r="AY169" s="514"/>
      <c r="AZ169" s="514"/>
      <c r="BA169" s="514"/>
      <c r="BB169" s="514"/>
      <c r="BC169" s="514"/>
      <c r="BD169" s="514"/>
      <c r="BE169" s="514"/>
      <c r="BF169" s="514"/>
      <c r="BG169" s="514"/>
      <c r="BH169" s="514"/>
      <c r="BI169" s="514"/>
      <c r="BJ169" s="514"/>
      <c r="BK169" s="514"/>
      <c r="BL169" s="514"/>
      <c r="BM169" s="514"/>
      <c r="BN169" s="514"/>
      <c r="BO169" s="514"/>
      <c r="BP169" s="514"/>
      <c r="BQ169" s="514"/>
      <c r="BR169" s="514"/>
      <c r="BS169" s="514"/>
      <c r="BT169" s="514"/>
      <c r="BU169" s="514"/>
      <c r="BV169" s="514"/>
      <c r="BW169" s="514"/>
      <c r="BX169" s="514"/>
      <c r="BY169" s="514"/>
      <c r="BZ169" s="514"/>
      <c r="CA169" s="514"/>
      <c r="CB169" s="514"/>
      <c r="CC169" s="514"/>
      <c r="CD169" s="514"/>
      <c r="CE169" s="514"/>
      <c r="CF169" s="514"/>
      <c r="CG169" s="514"/>
      <c r="CH169" s="514"/>
      <c r="CI169" s="514"/>
      <c r="CJ169" s="514"/>
      <c r="CK169" s="514"/>
      <c r="CL169" s="514"/>
      <c r="CM169" s="514"/>
      <c r="CN169" s="514"/>
      <c r="CO169" s="514"/>
      <c r="CP169" s="514"/>
      <c r="CQ169" s="514"/>
      <c r="CR169" s="514"/>
      <c r="CS169" s="514"/>
      <c r="CT169" s="514"/>
      <c r="CU169" s="514"/>
      <c r="CV169" s="514"/>
      <c r="CW169" s="514"/>
      <c r="CX169" s="514"/>
      <c r="CY169" s="514"/>
      <c r="CZ169" s="514"/>
      <c r="DA169" s="514"/>
      <c r="DB169" s="514"/>
      <c r="DC169" s="514"/>
      <c r="DD169" s="514"/>
      <c r="DE169" s="514"/>
      <c r="DF169" s="514"/>
      <c r="DG169" s="514"/>
      <c r="DH169" s="514"/>
      <c r="DI169" s="514"/>
      <c r="DJ169" s="514"/>
      <c r="DK169" s="514"/>
      <c r="DL169" s="514"/>
      <c r="DM169" s="514"/>
      <c r="DN169" s="514"/>
      <c r="DO169" s="514"/>
      <c r="DP169" s="514"/>
      <c r="DQ169" s="514"/>
      <c r="DR169" s="514"/>
      <c r="DS169" s="514"/>
      <c r="DT169" s="514"/>
      <c r="DU169" s="514"/>
      <c r="DV169" s="514"/>
      <c r="DW169" s="514"/>
      <c r="DX169" s="514"/>
      <c r="DY169" s="514"/>
      <c r="DZ169" s="514"/>
      <c r="EA169" s="514"/>
      <c r="EB169" s="514"/>
      <c r="EC169" s="514"/>
      <c r="ED169" s="514"/>
      <c r="EE169" s="514"/>
      <c r="EF169" s="514"/>
      <c r="EG169" s="514"/>
      <c r="EH169" s="514"/>
      <c r="EI169" s="514"/>
      <c r="EJ169" s="514"/>
      <c r="EK169" s="514"/>
      <c r="EL169" s="514"/>
      <c r="EM169" s="514"/>
      <c r="EN169" s="514"/>
      <c r="EO169" s="514"/>
      <c r="EP169" s="514"/>
      <c r="EQ169" s="514"/>
      <c r="ER169" s="514"/>
      <c r="ES169" s="514"/>
      <c r="ET169" s="514"/>
      <c r="EU169" s="514"/>
      <c r="EV169" s="514"/>
      <c r="EW169" s="514"/>
      <c r="EX169" s="514"/>
      <c r="EY169" s="514"/>
      <c r="EZ169" s="514"/>
      <c r="FA169" s="514"/>
      <c r="FB169" s="514"/>
      <c r="FC169" s="514"/>
      <c r="FD169" s="514"/>
      <c r="FE169" s="514"/>
      <c r="FF169" s="514"/>
      <c r="FG169" s="514"/>
      <c r="FH169" s="514"/>
      <c r="FI169" s="514"/>
      <c r="FJ169" s="514"/>
      <c r="FK169" s="514"/>
      <c r="FL169" s="514"/>
      <c r="FM169" s="514"/>
      <c r="FN169" s="514"/>
      <c r="FO169" s="514"/>
      <c r="FP169" s="514"/>
      <c r="FQ169" s="514"/>
      <c r="FR169" s="514"/>
      <c r="FS169" s="514"/>
      <c r="FT169" s="514"/>
      <c r="FU169" s="514"/>
      <c r="FV169" s="514"/>
      <c r="FW169" s="514"/>
      <c r="FX169" s="514"/>
      <c r="FY169" s="514"/>
      <c r="FZ169" s="514"/>
      <c r="GA169" s="514"/>
      <c r="GB169" s="514"/>
      <c r="GC169" s="514"/>
      <c r="GD169" s="514"/>
      <c r="GE169" s="514"/>
      <c r="GF169" s="514"/>
      <c r="GG169" s="514"/>
      <c r="GH169" s="514"/>
      <c r="GI169" s="514"/>
      <c r="GJ169" s="514"/>
      <c r="GK169" s="514"/>
      <c r="GL169" s="514"/>
      <c r="GM169" s="514"/>
      <c r="GN169" s="514"/>
      <c r="GO169" s="514"/>
      <c r="GP169" s="514"/>
      <c r="GQ169" s="514"/>
      <c r="GR169" s="514"/>
      <c r="GS169" s="514"/>
      <c r="GT169" s="514"/>
      <c r="GU169" s="514"/>
      <c r="GV169" s="514"/>
      <c r="GW169" s="514"/>
      <c r="GX169" s="514"/>
      <c r="GY169" s="514"/>
      <c r="GZ169" s="514"/>
      <c r="HA169" s="514"/>
      <c r="HB169" s="514"/>
      <c r="HC169" s="514"/>
      <c r="HD169" s="514"/>
      <c r="HE169" s="514"/>
      <c r="HF169" s="514"/>
      <c r="HG169" s="514"/>
      <c r="HH169" s="514"/>
      <c r="HI169" s="514"/>
      <c r="HJ169" s="514"/>
      <c r="HK169" s="514"/>
      <c r="HL169" s="514"/>
      <c r="HM169" s="514"/>
      <c r="HN169" s="514"/>
      <c r="HO169" s="514"/>
      <c r="HP169" s="514"/>
      <c r="HQ169" s="514"/>
      <c r="HR169" s="514"/>
      <c r="HS169" s="514"/>
      <c r="HT169" s="514"/>
      <c r="HU169" s="514"/>
      <c r="HV169" s="514"/>
      <c r="HW169" s="514"/>
      <c r="HX169" s="514"/>
      <c r="HY169" s="514"/>
      <c r="HZ169" s="514"/>
      <c r="IA169" s="514"/>
      <c r="IB169" s="514"/>
      <c r="IC169" s="514"/>
      <c r="ID169" s="514"/>
      <c r="IE169" s="514"/>
      <c r="IF169" s="514"/>
      <c r="IG169" s="514"/>
      <c r="IH169" s="514"/>
      <c r="II169" s="514"/>
      <c r="IJ169" s="514"/>
      <c r="IK169" s="514"/>
      <c r="IL169" s="514"/>
      <c r="IM169" s="514"/>
      <c r="IN169" s="514"/>
      <c r="IO169" s="514"/>
      <c r="IP169" s="514"/>
      <c r="IQ169" s="514"/>
      <c r="IR169" s="514"/>
      <c r="IS169" s="514"/>
      <c r="IT169" s="514"/>
      <c r="IU169" s="514"/>
      <c r="IV169" s="514"/>
      <c r="IW169" s="514"/>
      <c r="IX169" s="514"/>
      <c r="IY169" s="514"/>
      <c r="IZ169" s="514"/>
      <c r="JA169" s="514"/>
      <c r="JB169" s="514"/>
      <c r="JC169" s="514"/>
      <c r="JD169" s="514"/>
      <c r="JE169" s="514"/>
      <c r="JF169" s="514"/>
      <c r="JG169" s="514"/>
      <c r="JH169" s="514"/>
      <c r="JI169" s="514"/>
      <c r="JJ169" s="514"/>
      <c r="JK169" s="514"/>
      <c r="JL169" s="514"/>
      <c r="JM169" s="514"/>
      <c r="JN169" s="514"/>
      <c r="JO169" s="514"/>
      <c r="JP169" s="514"/>
      <c r="JQ169" s="514"/>
      <c r="JR169" s="514"/>
      <c r="JS169" s="514"/>
      <c r="JT169" s="514"/>
      <c r="JU169" s="514"/>
      <c r="JV169" s="514"/>
      <c r="JW169" s="514"/>
      <c r="JX169" s="514"/>
    </row>
    <row r="170" spans="1:284" ht="19.5" customHeight="1">
      <c r="A170" s="184"/>
      <c r="B170" s="184"/>
      <c r="C170" s="184"/>
      <c r="D170" s="475"/>
      <c r="E170" s="460"/>
      <c r="F170" s="434">
        <f t="shared" si="2"/>
        <v>169</v>
      </c>
      <c r="G170" s="472"/>
      <c r="H170" s="84" t="s">
        <v>738</v>
      </c>
      <c r="I170" s="85">
        <v>1</v>
      </c>
      <c r="J170" s="86"/>
      <c r="K170" s="66" t="s">
        <v>1002</v>
      </c>
      <c r="L170" s="88" t="s">
        <v>976</v>
      </c>
      <c r="M170" s="518"/>
      <c r="N170" s="88" t="s">
        <v>2489</v>
      </c>
      <c r="O170" s="85">
        <v>1</v>
      </c>
      <c r="P170" s="184">
        <v>19</v>
      </c>
      <c r="Q170" s="151"/>
      <c r="R170" s="458"/>
      <c r="S170" s="304"/>
      <c r="T170" s="459" t="s">
        <v>2490</v>
      </c>
      <c r="U170"/>
    </row>
    <row r="171" spans="1:284" s="430" customFormat="1" ht="15.9" customHeight="1">
      <c r="A171" s="184"/>
      <c r="B171" s="184"/>
      <c r="C171" s="184"/>
      <c r="D171" s="475"/>
      <c r="E171" s="460"/>
      <c r="F171" s="434">
        <f t="shared" si="2"/>
        <v>170</v>
      </c>
      <c r="G171" s="456"/>
      <c r="H171" s="84" t="s">
        <v>738</v>
      </c>
      <c r="I171" s="85">
        <v>2</v>
      </c>
      <c r="J171" s="86"/>
      <c r="K171" s="66" t="s">
        <v>1003</v>
      </c>
      <c r="L171" s="128"/>
      <c r="M171" s="509"/>
      <c r="N171" s="88" t="s">
        <v>2491</v>
      </c>
      <c r="O171" s="85">
        <v>1</v>
      </c>
      <c r="P171" s="184">
        <v>69</v>
      </c>
      <c r="Q171" s="151"/>
      <c r="R171" s="458"/>
      <c r="S171" s="304"/>
      <c r="T171" s="459" t="s">
        <v>2492</v>
      </c>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row>
    <row r="172" spans="1:284" s="539" customFormat="1" ht="15.9" customHeight="1">
      <c r="A172" s="72"/>
      <c r="B172" s="72"/>
      <c r="C172" s="72"/>
      <c r="D172" s="72"/>
      <c r="E172" s="72"/>
      <c r="F172" s="434">
        <f t="shared" si="2"/>
        <v>171</v>
      </c>
      <c r="G172" s="502"/>
      <c r="H172" s="186" t="s">
        <v>870</v>
      </c>
      <c r="I172" s="51">
        <v>1</v>
      </c>
      <c r="J172" s="51"/>
      <c r="K172" s="668" t="s">
        <v>1004</v>
      </c>
      <c r="L172" s="53" t="s">
        <v>1005</v>
      </c>
      <c r="M172" s="109"/>
      <c r="N172" s="53" t="s">
        <v>2493</v>
      </c>
      <c r="O172" s="51">
        <v>1</v>
      </c>
      <c r="P172" s="72">
        <v>16</v>
      </c>
      <c r="Q172" s="172">
        <v>2024</v>
      </c>
      <c r="R172" s="141"/>
      <c r="S172" s="452"/>
      <c r="T172" s="453" t="s">
        <v>2494</v>
      </c>
      <c r="U172" s="430"/>
      <c r="V172" s="430"/>
      <c r="W172" s="430"/>
      <c r="X172" s="430"/>
      <c r="Y172" s="430"/>
      <c r="Z172" s="430"/>
      <c r="AA172" s="430"/>
      <c r="AB172" s="430"/>
      <c r="AC172" s="430"/>
      <c r="AD172" s="430"/>
      <c r="AE172" s="430"/>
      <c r="AF172" s="430"/>
      <c r="AG172" s="430"/>
      <c r="AH172" s="430"/>
      <c r="AI172" s="430"/>
      <c r="AJ172" s="430"/>
      <c r="AK172" s="430"/>
      <c r="AL172" s="430"/>
      <c r="AM172" s="430"/>
      <c r="AN172" s="430"/>
      <c r="AO172" s="430"/>
      <c r="AP172" s="430"/>
      <c r="AQ172" s="430"/>
      <c r="AR172" s="430"/>
      <c r="AS172" s="430"/>
      <c r="AT172" s="430"/>
      <c r="AU172" s="430"/>
      <c r="AV172" s="430"/>
      <c r="AW172" s="430"/>
      <c r="AX172" s="430"/>
      <c r="AY172" s="430"/>
      <c r="AZ172" s="430"/>
      <c r="BA172" s="430"/>
      <c r="BB172" s="430"/>
      <c r="BC172" s="430"/>
      <c r="BD172" s="430"/>
      <c r="BE172" s="430"/>
      <c r="BF172" s="430"/>
      <c r="BG172" s="430"/>
      <c r="BH172" s="430"/>
      <c r="BI172" s="430"/>
      <c r="BJ172" s="430"/>
      <c r="BK172" s="430"/>
      <c r="BL172" s="430"/>
      <c r="BM172" s="430"/>
      <c r="BN172" s="430"/>
      <c r="BO172" s="430"/>
      <c r="BP172" s="430"/>
      <c r="BQ172" s="430"/>
      <c r="BR172" s="430"/>
      <c r="BS172" s="430"/>
      <c r="BT172" s="430"/>
      <c r="BU172" s="430"/>
      <c r="BV172" s="430"/>
      <c r="BW172" s="430"/>
      <c r="BX172" s="430"/>
      <c r="BY172" s="430"/>
      <c r="BZ172" s="430"/>
      <c r="CA172" s="430"/>
      <c r="CB172" s="430"/>
      <c r="CC172" s="430"/>
      <c r="CD172" s="430"/>
      <c r="CE172" s="430"/>
      <c r="CF172" s="430"/>
      <c r="CG172" s="430"/>
      <c r="CH172" s="430"/>
      <c r="CI172" s="430"/>
      <c r="CJ172" s="430"/>
      <c r="CK172" s="430"/>
      <c r="CL172" s="430"/>
      <c r="CM172" s="430"/>
      <c r="CN172" s="430"/>
      <c r="CO172" s="430"/>
      <c r="CP172" s="430"/>
      <c r="CQ172" s="430"/>
      <c r="CR172" s="430"/>
      <c r="CS172" s="430"/>
      <c r="CT172" s="430"/>
      <c r="CU172" s="430"/>
      <c r="CV172" s="430"/>
      <c r="CW172" s="430"/>
      <c r="CX172" s="430"/>
      <c r="CY172" s="430"/>
      <c r="CZ172" s="430"/>
      <c r="DA172" s="430"/>
      <c r="DB172" s="430"/>
      <c r="DC172" s="430"/>
      <c r="DD172" s="430"/>
      <c r="DE172" s="430"/>
      <c r="DF172" s="430"/>
      <c r="DG172" s="430"/>
      <c r="DH172" s="430"/>
      <c r="DI172" s="430"/>
      <c r="DJ172" s="430"/>
      <c r="DK172" s="430"/>
      <c r="DL172" s="430"/>
      <c r="DM172" s="430"/>
      <c r="DN172" s="430"/>
      <c r="DO172" s="430"/>
      <c r="DP172" s="430"/>
      <c r="DQ172" s="430"/>
      <c r="DR172" s="430"/>
      <c r="DS172" s="430"/>
      <c r="DT172" s="430"/>
      <c r="DU172" s="430"/>
      <c r="DV172" s="430"/>
      <c r="DW172" s="430"/>
      <c r="DX172" s="430"/>
      <c r="DY172" s="430"/>
      <c r="DZ172" s="430"/>
      <c r="EA172" s="430"/>
      <c r="EB172" s="430"/>
      <c r="EC172" s="430"/>
      <c r="ED172" s="430"/>
      <c r="EE172" s="430"/>
      <c r="EF172" s="430"/>
      <c r="EG172" s="430"/>
      <c r="EH172" s="430"/>
      <c r="EI172" s="430"/>
      <c r="EJ172" s="430"/>
      <c r="EK172" s="430"/>
      <c r="EL172" s="430"/>
      <c r="EM172" s="430"/>
      <c r="EN172" s="430"/>
      <c r="EO172" s="430"/>
      <c r="EP172" s="430"/>
      <c r="EQ172" s="430"/>
      <c r="ER172" s="430"/>
      <c r="ES172" s="430"/>
      <c r="ET172" s="430"/>
      <c r="EU172" s="430"/>
      <c r="EV172" s="430"/>
      <c r="EW172" s="430"/>
      <c r="EX172" s="430"/>
      <c r="EY172" s="430"/>
      <c r="EZ172" s="430"/>
      <c r="FA172" s="430"/>
      <c r="FB172" s="430"/>
      <c r="FC172" s="430"/>
      <c r="FD172" s="430"/>
      <c r="FE172" s="430"/>
      <c r="FF172" s="430"/>
      <c r="FG172" s="430"/>
      <c r="FH172" s="430"/>
      <c r="FI172" s="430"/>
      <c r="FJ172" s="430"/>
      <c r="FK172" s="430"/>
      <c r="FL172" s="430"/>
      <c r="FM172" s="430"/>
      <c r="FN172" s="430"/>
      <c r="FO172" s="430"/>
      <c r="FP172" s="430"/>
      <c r="FQ172" s="430"/>
      <c r="FR172" s="430"/>
      <c r="FS172" s="430"/>
      <c r="FT172" s="430"/>
      <c r="FU172" s="430"/>
      <c r="FV172" s="430"/>
      <c r="FW172" s="430"/>
      <c r="FX172" s="430"/>
      <c r="FY172" s="430"/>
      <c r="FZ172" s="430"/>
      <c r="GA172" s="430"/>
      <c r="GB172" s="430"/>
      <c r="GC172" s="430"/>
      <c r="GD172" s="430"/>
      <c r="GE172" s="430"/>
      <c r="GF172" s="430"/>
      <c r="GG172" s="430"/>
      <c r="GH172" s="430"/>
      <c r="GI172" s="430"/>
      <c r="GJ172" s="430"/>
      <c r="GK172" s="430"/>
      <c r="GL172" s="430"/>
      <c r="GM172" s="430"/>
      <c r="GN172" s="430"/>
      <c r="GO172" s="430"/>
      <c r="GP172" s="430"/>
      <c r="GQ172" s="430"/>
      <c r="GR172" s="430"/>
      <c r="GS172" s="430"/>
      <c r="GT172" s="430"/>
      <c r="GU172" s="430"/>
      <c r="GV172" s="430"/>
      <c r="GW172" s="430"/>
      <c r="GX172" s="430"/>
      <c r="GY172" s="430"/>
      <c r="GZ172" s="430"/>
      <c r="HA172" s="430"/>
      <c r="HB172" s="430"/>
      <c r="HC172" s="430"/>
      <c r="HD172" s="430"/>
      <c r="HE172" s="430"/>
      <c r="HF172" s="430"/>
      <c r="HG172" s="430"/>
      <c r="HH172" s="430"/>
      <c r="HI172" s="430"/>
      <c r="HJ172" s="430"/>
      <c r="HK172" s="430"/>
      <c r="HL172" s="430"/>
      <c r="HM172" s="430"/>
      <c r="HN172" s="430"/>
      <c r="HO172" s="430"/>
      <c r="HP172" s="430"/>
      <c r="HQ172" s="430"/>
      <c r="HR172" s="430"/>
      <c r="HS172" s="430"/>
      <c r="HT172" s="430"/>
      <c r="HU172" s="430"/>
      <c r="HV172" s="430"/>
      <c r="HW172" s="430"/>
      <c r="HX172" s="430"/>
      <c r="HY172" s="430"/>
      <c r="HZ172" s="430"/>
      <c r="IA172" s="430"/>
      <c r="IB172" s="430"/>
      <c r="IC172" s="430"/>
      <c r="ID172" s="430"/>
      <c r="IE172" s="430"/>
      <c r="IF172" s="430"/>
      <c r="IG172" s="430"/>
      <c r="IH172" s="430"/>
      <c r="II172" s="430"/>
      <c r="IJ172" s="430"/>
      <c r="IK172" s="430"/>
      <c r="IL172" s="430"/>
      <c r="IM172" s="430"/>
      <c r="IN172" s="430"/>
      <c r="IO172" s="430"/>
      <c r="IP172" s="430"/>
      <c r="IQ172" s="430"/>
      <c r="IR172" s="430"/>
      <c r="IS172" s="430"/>
      <c r="IT172" s="430"/>
      <c r="IU172" s="430"/>
      <c r="IV172" s="430"/>
      <c r="IW172" s="430"/>
      <c r="IX172" s="430"/>
      <c r="IY172" s="430"/>
      <c r="IZ172" s="430"/>
      <c r="JA172" s="430"/>
      <c r="JB172" s="430"/>
      <c r="JC172" s="430"/>
      <c r="JD172" s="430"/>
      <c r="JE172" s="430"/>
      <c r="JF172" s="430"/>
      <c r="JG172" s="430"/>
      <c r="JH172" s="430"/>
      <c r="JI172" s="430"/>
      <c r="JJ172" s="430"/>
      <c r="JK172" s="430"/>
      <c r="JL172" s="430"/>
      <c r="JM172" s="430"/>
      <c r="JN172" s="430"/>
      <c r="JO172" s="430"/>
      <c r="JP172" s="430"/>
      <c r="JQ172" s="430"/>
      <c r="JR172" s="430"/>
      <c r="JS172" s="430"/>
      <c r="JT172" s="430"/>
      <c r="JU172" s="430"/>
      <c r="JV172" s="430"/>
      <c r="JW172" s="430"/>
      <c r="JX172" s="430"/>
    </row>
    <row r="173" spans="1:284" s="539" customFormat="1" ht="15.9" customHeight="1">
      <c r="A173" s="72"/>
      <c r="B173" s="72"/>
      <c r="C173" s="72"/>
      <c r="D173" s="72"/>
      <c r="E173" s="72"/>
      <c r="F173" s="434">
        <f t="shared" si="2"/>
        <v>172</v>
      </c>
      <c r="G173" s="502"/>
      <c r="H173" s="176" t="s">
        <v>870</v>
      </c>
      <c r="I173" s="51">
        <v>1</v>
      </c>
      <c r="J173" s="110"/>
      <c r="K173" s="669" t="s">
        <v>1006</v>
      </c>
      <c r="L173" s="53" t="s">
        <v>1005</v>
      </c>
      <c r="M173" s="109"/>
      <c r="N173" s="53" t="s">
        <v>2493</v>
      </c>
      <c r="O173" s="51">
        <v>0</v>
      </c>
      <c r="P173" s="72">
        <v>16</v>
      </c>
      <c r="Q173" s="670">
        <v>2024</v>
      </c>
      <c r="R173" s="141"/>
      <c r="S173" s="452"/>
      <c r="T173" s="453" t="s">
        <v>2494</v>
      </c>
      <c r="U173" s="430"/>
      <c r="V173" s="430"/>
      <c r="W173" s="430"/>
      <c r="X173" s="430"/>
      <c r="Y173" s="430"/>
      <c r="Z173" s="430"/>
      <c r="AA173" s="430"/>
      <c r="AB173" s="430"/>
      <c r="AC173" s="430"/>
      <c r="AD173" s="430"/>
      <c r="AE173" s="430"/>
      <c r="AF173" s="430"/>
      <c r="AG173" s="430"/>
      <c r="AH173" s="430"/>
      <c r="AI173" s="430"/>
      <c r="AJ173" s="430"/>
      <c r="AK173" s="430"/>
      <c r="AL173" s="430"/>
      <c r="AM173" s="430"/>
      <c r="AN173" s="430"/>
      <c r="AO173" s="430"/>
      <c r="AP173" s="430"/>
      <c r="AQ173" s="430"/>
      <c r="AR173" s="430"/>
      <c r="AS173" s="430"/>
      <c r="AT173" s="430"/>
      <c r="AU173" s="430"/>
      <c r="AV173" s="430"/>
      <c r="AW173" s="430"/>
      <c r="AX173" s="430"/>
      <c r="AY173" s="430"/>
      <c r="AZ173" s="430"/>
      <c r="BA173" s="430"/>
      <c r="BB173" s="430"/>
      <c r="BC173" s="430"/>
      <c r="BD173" s="430"/>
      <c r="BE173" s="430"/>
      <c r="BF173" s="430"/>
      <c r="BG173" s="430"/>
      <c r="BH173" s="430"/>
      <c r="BI173" s="430"/>
      <c r="BJ173" s="430"/>
      <c r="BK173" s="430"/>
      <c r="BL173" s="430"/>
      <c r="BM173" s="430"/>
      <c r="BN173" s="430"/>
      <c r="BO173" s="430"/>
      <c r="BP173" s="430"/>
      <c r="BQ173" s="430"/>
      <c r="BR173" s="430"/>
      <c r="BS173" s="430"/>
      <c r="BT173" s="430"/>
      <c r="BU173" s="430"/>
      <c r="BV173" s="430"/>
      <c r="BW173" s="430"/>
      <c r="BX173" s="430"/>
      <c r="BY173" s="430"/>
      <c r="BZ173" s="430"/>
      <c r="CA173" s="430"/>
      <c r="CB173" s="430"/>
      <c r="CC173" s="430"/>
      <c r="CD173" s="430"/>
      <c r="CE173" s="430"/>
      <c r="CF173" s="430"/>
      <c r="CG173" s="430"/>
      <c r="CH173" s="430"/>
      <c r="CI173" s="430"/>
      <c r="CJ173" s="430"/>
      <c r="CK173" s="430"/>
      <c r="CL173" s="430"/>
      <c r="CM173" s="430"/>
      <c r="CN173" s="430"/>
      <c r="CO173" s="430"/>
      <c r="CP173" s="430"/>
      <c r="CQ173" s="430"/>
      <c r="CR173" s="430"/>
      <c r="CS173" s="430"/>
      <c r="CT173" s="430"/>
      <c r="CU173" s="430"/>
      <c r="CV173" s="430"/>
      <c r="CW173" s="430"/>
      <c r="CX173" s="430"/>
      <c r="CY173" s="430"/>
      <c r="CZ173" s="430"/>
      <c r="DA173" s="430"/>
      <c r="DB173" s="430"/>
      <c r="DC173" s="430"/>
      <c r="DD173" s="430"/>
      <c r="DE173" s="430"/>
      <c r="DF173" s="430"/>
      <c r="DG173" s="430"/>
      <c r="DH173" s="430"/>
      <c r="DI173" s="430"/>
      <c r="DJ173" s="430"/>
      <c r="DK173" s="430"/>
      <c r="DL173" s="430"/>
      <c r="DM173" s="430"/>
      <c r="DN173" s="430"/>
      <c r="DO173" s="430"/>
      <c r="DP173" s="430"/>
      <c r="DQ173" s="430"/>
      <c r="DR173" s="430"/>
      <c r="DS173" s="430"/>
      <c r="DT173" s="430"/>
      <c r="DU173" s="430"/>
      <c r="DV173" s="430"/>
      <c r="DW173" s="430"/>
      <c r="DX173" s="430"/>
      <c r="DY173" s="430"/>
      <c r="DZ173" s="430"/>
      <c r="EA173" s="430"/>
      <c r="EB173" s="430"/>
      <c r="EC173" s="430"/>
      <c r="ED173" s="430"/>
      <c r="EE173" s="430"/>
      <c r="EF173" s="430"/>
      <c r="EG173" s="430"/>
      <c r="EH173" s="430"/>
      <c r="EI173" s="430"/>
      <c r="EJ173" s="430"/>
      <c r="EK173" s="430"/>
      <c r="EL173" s="430"/>
      <c r="EM173" s="430"/>
      <c r="EN173" s="430"/>
      <c r="EO173" s="430"/>
      <c r="EP173" s="430"/>
      <c r="EQ173" s="430"/>
      <c r="ER173" s="430"/>
      <c r="ES173" s="430"/>
      <c r="ET173" s="430"/>
      <c r="EU173" s="430"/>
      <c r="EV173" s="430"/>
      <c r="EW173" s="430"/>
      <c r="EX173" s="430"/>
      <c r="EY173" s="430"/>
      <c r="EZ173" s="430"/>
      <c r="FA173" s="430"/>
      <c r="FB173" s="430"/>
      <c r="FC173" s="430"/>
      <c r="FD173" s="430"/>
      <c r="FE173" s="430"/>
      <c r="FF173" s="430"/>
      <c r="FG173" s="430"/>
      <c r="FH173" s="430"/>
      <c r="FI173" s="430"/>
      <c r="FJ173" s="430"/>
      <c r="FK173" s="430"/>
      <c r="FL173" s="430"/>
      <c r="FM173" s="430"/>
      <c r="FN173" s="430"/>
      <c r="FO173" s="430"/>
      <c r="FP173" s="430"/>
      <c r="FQ173" s="430"/>
      <c r="FR173" s="430"/>
      <c r="FS173" s="430"/>
      <c r="FT173" s="430"/>
      <c r="FU173" s="430"/>
      <c r="FV173" s="430"/>
      <c r="FW173" s="430"/>
      <c r="FX173" s="430"/>
      <c r="FY173" s="430"/>
      <c r="FZ173" s="430"/>
      <c r="GA173" s="430"/>
      <c r="GB173" s="430"/>
      <c r="GC173" s="430"/>
      <c r="GD173" s="430"/>
      <c r="GE173" s="430"/>
      <c r="GF173" s="430"/>
      <c r="GG173" s="430"/>
      <c r="GH173" s="430"/>
      <c r="GI173" s="430"/>
      <c r="GJ173" s="430"/>
      <c r="GK173" s="430"/>
      <c r="GL173" s="430"/>
      <c r="GM173" s="430"/>
      <c r="GN173" s="430"/>
      <c r="GO173" s="430"/>
      <c r="GP173" s="430"/>
      <c r="GQ173" s="430"/>
      <c r="GR173" s="430"/>
      <c r="GS173" s="430"/>
      <c r="GT173" s="430"/>
      <c r="GU173" s="430"/>
      <c r="GV173" s="430"/>
      <c r="GW173" s="430"/>
      <c r="GX173" s="430"/>
      <c r="GY173" s="430"/>
      <c r="GZ173" s="430"/>
      <c r="HA173" s="430"/>
      <c r="HB173" s="430"/>
      <c r="HC173" s="430"/>
      <c r="HD173" s="430"/>
      <c r="HE173" s="430"/>
      <c r="HF173" s="430"/>
      <c r="HG173" s="430"/>
      <c r="HH173" s="430"/>
      <c r="HI173" s="430"/>
      <c r="HJ173" s="430"/>
      <c r="HK173" s="430"/>
      <c r="HL173" s="430"/>
      <c r="HM173" s="430"/>
      <c r="HN173" s="430"/>
      <c r="HO173" s="430"/>
      <c r="HP173" s="430"/>
      <c r="HQ173" s="430"/>
      <c r="HR173" s="430"/>
      <c r="HS173" s="430"/>
      <c r="HT173" s="430"/>
      <c r="HU173" s="430"/>
      <c r="HV173" s="430"/>
      <c r="HW173" s="430"/>
      <c r="HX173" s="430"/>
      <c r="HY173" s="430"/>
      <c r="HZ173" s="430"/>
      <c r="IA173" s="430"/>
      <c r="IB173" s="430"/>
      <c r="IC173" s="430"/>
      <c r="ID173" s="430"/>
      <c r="IE173" s="430"/>
      <c r="IF173" s="430"/>
      <c r="IG173" s="430"/>
      <c r="IH173" s="430"/>
      <c r="II173" s="430"/>
      <c r="IJ173" s="430"/>
      <c r="IK173" s="430"/>
      <c r="IL173" s="430"/>
      <c r="IM173" s="430"/>
      <c r="IN173" s="430"/>
      <c r="IO173" s="430"/>
      <c r="IP173" s="430"/>
      <c r="IQ173" s="430"/>
      <c r="IR173" s="430"/>
      <c r="IS173" s="430"/>
      <c r="IT173" s="430"/>
      <c r="IU173" s="430"/>
      <c r="IV173" s="430"/>
      <c r="IW173" s="430"/>
      <c r="IX173" s="430"/>
      <c r="IY173" s="430"/>
      <c r="IZ173" s="430"/>
      <c r="JA173" s="430"/>
      <c r="JB173" s="430"/>
      <c r="JC173" s="430"/>
      <c r="JD173" s="430"/>
      <c r="JE173" s="430"/>
      <c r="JF173" s="430"/>
      <c r="JG173" s="430"/>
      <c r="JH173" s="430"/>
      <c r="JI173" s="430"/>
      <c r="JJ173" s="430"/>
      <c r="JK173" s="430"/>
      <c r="JL173" s="430"/>
      <c r="JM173" s="430"/>
      <c r="JN173" s="430"/>
      <c r="JO173" s="430"/>
      <c r="JP173" s="430"/>
      <c r="JQ173" s="430"/>
      <c r="JR173" s="430"/>
      <c r="JS173" s="430"/>
      <c r="JT173" s="430"/>
      <c r="JU173" s="430"/>
      <c r="JV173" s="430"/>
      <c r="JW173" s="430"/>
      <c r="JX173" s="430"/>
    </row>
    <row r="174" spans="1:284" s="514" customFormat="1" ht="15.9" customHeight="1">
      <c r="A174" s="72"/>
      <c r="B174" s="671"/>
      <c r="C174" s="72"/>
      <c r="D174" s="671"/>
      <c r="E174" s="431"/>
      <c r="F174" s="434">
        <f t="shared" si="2"/>
        <v>173</v>
      </c>
      <c r="G174" s="672"/>
      <c r="H174" s="176" t="s">
        <v>870</v>
      </c>
      <c r="I174" s="51">
        <v>1</v>
      </c>
      <c r="J174" s="110"/>
      <c r="K174" s="187" t="s">
        <v>1006</v>
      </c>
      <c r="L174" s="53" t="s">
        <v>1005</v>
      </c>
      <c r="M174" s="673"/>
      <c r="N174" s="53" t="s">
        <v>2493</v>
      </c>
      <c r="O174" s="51">
        <v>0</v>
      </c>
      <c r="P174" s="72">
        <v>16</v>
      </c>
      <c r="Q174" s="172">
        <v>2024</v>
      </c>
      <c r="R174" s="451"/>
      <c r="S174" s="452"/>
      <c r="T174" s="453" t="s">
        <v>2494</v>
      </c>
      <c r="U174" s="430"/>
      <c r="V174" s="430"/>
      <c r="W174" s="430"/>
      <c r="X174" s="430"/>
      <c r="Y174" s="430"/>
      <c r="Z174" s="430"/>
      <c r="AA174" s="430"/>
      <c r="AB174" s="430"/>
      <c r="AC174" s="430"/>
      <c r="AD174" s="430"/>
      <c r="AE174" s="430"/>
      <c r="AF174" s="430"/>
      <c r="AG174" s="430"/>
      <c r="AH174" s="430"/>
      <c r="AI174" s="430"/>
      <c r="AJ174" s="430"/>
      <c r="AK174" s="430"/>
      <c r="AL174" s="430"/>
      <c r="AM174" s="430"/>
      <c r="AN174" s="430"/>
      <c r="AO174" s="430"/>
      <c r="AP174" s="430"/>
      <c r="AQ174" s="430"/>
      <c r="AR174" s="430"/>
      <c r="AS174" s="430"/>
      <c r="AT174" s="430"/>
      <c r="AU174" s="430"/>
      <c r="AV174" s="430"/>
      <c r="AW174" s="430"/>
      <c r="AX174" s="430"/>
      <c r="AY174" s="430"/>
      <c r="AZ174" s="430"/>
      <c r="BA174" s="430"/>
      <c r="BB174" s="430"/>
      <c r="BC174" s="430"/>
      <c r="BD174" s="430"/>
      <c r="BE174" s="430"/>
      <c r="BF174" s="430"/>
      <c r="BG174" s="430"/>
      <c r="BH174" s="430"/>
      <c r="BI174" s="430"/>
      <c r="BJ174" s="430"/>
      <c r="BK174" s="430"/>
      <c r="BL174" s="430"/>
      <c r="BM174" s="430"/>
      <c r="BN174" s="430"/>
      <c r="BO174" s="430"/>
      <c r="BP174" s="430"/>
      <c r="BQ174" s="430"/>
      <c r="BR174" s="430"/>
      <c r="BS174" s="430"/>
      <c r="BT174" s="430"/>
      <c r="BU174" s="430"/>
      <c r="BV174" s="430"/>
      <c r="BW174" s="430"/>
      <c r="BX174" s="430"/>
      <c r="BY174" s="430"/>
      <c r="BZ174" s="430"/>
      <c r="CA174" s="430"/>
      <c r="CB174" s="430"/>
      <c r="CC174" s="430"/>
      <c r="CD174" s="430"/>
      <c r="CE174" s="430"/>
      <c r="CF174" s="430"/>
      <c r="CG174" s="430"/>
      <c r="CH174" s="430"/>
      <c r="CI174" s="430"/>
      <c r="CJ174" s="430"/>
      <c r="CK174" s="430"/>
      <c r="CL174" s="430"/>
      <c r="CM174" s="430"/>
      <c r="CN174" s="430"/>
      <c r="CO174" s="430"/>
      <c r="CP174" s="430"/>
      <c r="CQ174" s="430"/>
      <c r="CR174" s="430"/>
      <c r="CS174" s="430"/>
      <c r="CT174" s="430"/>
      <c r="CU174" s="430"/>
      <c r="CV174" s="430"/>
      <c r="CW174" s="430"/>
      <c r="CX174" s="430"/>
      <c r="CY174" s="430"/>
      <c r="CZ174" s="430"/>
      <c r="DA174" s="430"/>
      <c r="DB174" s="430"/>
      <c r="DC174" s="430"/>
      <c r="DD174" s="430"/>
      <c r="DE174" s="430"/>
      <c r="DF174" s="430"/>
      <c r="DG174" s="430"/>
      <c r="DH174" s="430"/>
      <c r="DI174" s="430"/>
      <c r="DJ174" s="430"/>
      <c r="DK174" s="430"/>
      <c r="DL174" s="430"/>
      <c r="DM174" s="430"/>
      <c r="DN174" s="430"/>
      <c r="DO174" s="430"/>
      <c r="DP174" s="430"/>
      <c r="DQ174" s="430"/>
      <c r="DR174" s="430"/>
      <c r="DS174" s="430"/>
      <c r="DT174" s="430"/>
      <c r="DU174" s="430"/>
      <c r="DV174" s="430"/>
      <c r="DW174" s="430"/>
      <c r="DX174" s="430"/>
      <c r="DY174" s="430"/>
      <c r="DZ174" s="430"/>
      <c r="EA174" s="430"/>
      <c r="EB174" s="430"/>
      <c r="EC174" s="430"/>
      <c r="ED174" s="430"/>
      <c r="EE174" s="430"/>
      <c r="EF174" s="430"/>
      <c r="EG174" s="430"/>
      <c r="EH174" s="430"/>
      <c r="EI174" s="430"/>
      <c r="EJ174" s="430"/>
      <c r="EK174" s="430"/>
      <c r="EL174" s="430"/>
      <c r="EM174" s="430"/>
      <c r="EN174" s="430"/>
      <c r="EO174" s="430"/>
      <c r="EP174" s="430"/>
      <c r="EQ174" s="430"/>
      <c r="ER174" s="430"/>
      <c r="ES174" s="430"/>
      <c r="ET174" s="430"/>
      <c r="EU174" s="430"/>
      <c r="EV174" s="430"/>
      <c r="EW174" s="430"/>
      <c r="EX174" s="430"/>
      <c r="EY174" s="430"/>
      <c r="EZ174" s="430"/>
      <c r="FA174" s="430"/>
      <c r="FB174" s="430"/>
      <c r="FC174" s="430"/>
      <c r="FD174" s="430"/>
      <c r="FE174" s="430"/>
      <c r="FF174" s="430"/>
      <c r="FG174" s="430"/>
      <c r="FH174" s="430"/>
      <c r="FI174" s="430"/>
      <c r="FJ174" s="430"/>
      <c r="FK174" s="430"/>
      <c r="FL174" s="430"/>
      <c r="FM174" s="430"/>
      <c r="FN174" s="430"/>
      <c r="FO174" s="430"/>
      <c r="FP174" s="430"/>
      <c r="FQ174" s="430"/>
      <c r="FR174" s="430"/>
      <c r="FS174" s="430"/>
      <c r="FT174" s="430"/>
      <c r="FU174" s="430"/>
      <c r="FV174" s="430"/>
      <c r="FW174" s="430"/>
      <c r="FX174" s="430"/>
      <c r="FY174" s="430"/>
      <c r="FZ174" s="430"/>
      <c r="GA174" s="430"/>
      <c r="GB174" s="430"/>
      <c r="GC174" s="430"/>
      <c r="GD174" s="430"/>
      <c r="GE174" s="430"/>
      <c r="GF174" s="430"/>
      <c r="GG174" s="430"/>
      <c r="GH174" s="430"/>
      <c r="GI174" s="430"/>
      <c r="GJ174" s="430"/>
      <c r="GK174" s="430"/>
      <c r="GL174" s="430"/>
      <c r="GM174" s="430"/>
      <c r="GN174" s="430"/>
      <c r="GO174" s="430"/>
      <c r="GP174" s="430"/>
      <c r="GQ174" s="430"/>
      <c r="GR174" s="430"/>
      <c r="GS174" s="430"/>
      <c r="GT174" s="430"/>
      <c r="GU174" s="430"/>
      <c r="GV174" s="430"/>
      <c r="GW174" s="430"/>
      <c r="GX174" s="430"/>
      <c r="GY174" s="430"/>
      <c r="GZ174" s="430"/>
      <c r="HA174" s="430"/>
      <c r="HB174" s="430"/>
      <c r="HC174" s="430"/>
      <c r="HD174" s="430"/>
      <c r="HE174" s="430"/>
      <c r="HF174" s="430"/>
      <c r="HG174" s="430"/>
      <c r="HH174" s="430"/>
      <c r="HI174" s="430"/>
      <c r="HJ174" s="430"/>
      <c r="HK174" s="430"/>
      <c r="HL174" s="430"/>
      <c r="HM174" s="430"/>
      <c r="HN174" s="430"/>
      <c r="HO174" s="430"/>
      <c r="HP174" s="430"/>
      <c r="HQ174" s="430"/>
      <c r="HR174" s="430"/>
      <c r="HS174" s="430"/>
      <c r="HT174" s="430"/>
      <c r="HU174" s="430"/>
      <c r="HV174" s="430"/>
      <c r="HW174" s="430"/>
      <c r="HX174" s="430"/>
      <c r="HY174" s="430"/>
      <c r="HZ174" s="430"/>
      <c r="IA174" s="430"/>
      <c r="IB174" s="430"/>
      <c r="IC174" s="430"/>
      <c r="ID174" s="430"/>
      <c r="IE174" s="430"/>
      <c r="IF174" s="430"/>
      <c r="IG174" s="430"/>
      <c r="IH174" s="430"/>
      <c r="II174" s="430"/>
      <c r="IJ174" s="430"/>
      <c r="IK174" s="430"/>
      <c r="IL174" s="430"/>
      <c r="IM174" s="430"/>
      <c r="IN174" s="430"/>
      <c r="IO174" s="430"/>
      <c r="IP174" s="430"/>
      <c r="IQ174" s="430"/>
      <c r="IR174" s="430"/>
      <c r="IS174" s="430"/>
      <c r="IT174" s="430"/>
      <c r="IU174" s="430"/>
      <c r="IV174" s="430"/>
      <c r="IW174" s="430"/>
      <c r="IX174" s="430"/>
      <c r="IY174" s="430"/>
      <c r="IZ174" s="430"/>
      <c r="JA174" s="430"/>
      <c r="JB174" s="430"/>
      <c r="JC174" s="430"/>
      <c r="JD174" s="430"/>
      <c r="JE174" s="430"/>
      <c r="JF174" s="430"/>
      <c r="JG174" s="430"/>
      <c r="JH174" s="430"/>
      <c r="JI174" s="430"/>
      <c r="JJ174" s="430"/>
      <c r="JK174" s="430"/>
      <c r="JL174" s="430"/>
      <c r="JM174" s="430"/>
      <c r="JN174" s="430"/>
      <c r="JO174" s="430"/>
      <c r="JP174" s="430"/>
      <c r="JQ174" s="430"/>
      <c r="JR174" s="430"/>
      <c r="JS174" s="430"/>
      <c r="JT174" s="430"/>
      <c r="JU174" s="430"/>
      <c r="JV174" s="430"/>
      <c r="JW174" s="430"/>
      <c r="JX174" s="430"/>
    </row>
    <row r="175" spans="1:284" ht="15.9" customHeight="1">
      <c r="A175" s="72"/>
      <c r="B175" s="72"/>
      <c r="C175" s="72"/>
      <c r="D175" s="447"/>
      <c r="E175" s="72"/>
      <c r="F175" s="434">
        <f t="shared" si="2"/>
        <v>174</v>
      </c>
      <c r="G175" s="449"/>
      <c r="H175" s="176" t="s">
        <v>870</v>
      </c>
      <c r="I175" s="51">
        <v>1</v>
      </c>
      <c r="J175" s="110"/>
      <c r="K175" s="187" t="s">
        <v>1007</v>
      </c>
      <c r="L175" s="53" t="s">
        <v>1005</v>
      </c>
      <c r="M175" s="109"/>
      <c r="N175" s="53" t="s">
        <v>2493</v>
      </c>
      <c r="O175" s="51">
        <v>0</v>
      </c>
      <c r="P175" s="72">
        <v>16</v>
      </c>
      <c r="Q175" s="151">
        <v>2024</v>
      </c>
      <c r="R175" s="451"/>
      <c r="S175" s="452"/>
      <c r="T175" s="453" t="s">
        <v>2494</v>
      </c>
      <c r="U175" s="430"/>
      <c r="V175" s="430"/>
      <c r="W175" s="430"/>
      <c r="X175" s="430"/>
      <c r="Y175" s="430"/>
      <c r="Z175" s="430"/>
      <c r="AA175" s="430"/>
      <c r="AB175" s="430"/>
      <c r="AC175" s="430"/>
      <c r="AD175" s="430"/>
      <c r="AE175" s="430"/>
      <c r="AF175" s="430"/>
      <c r="AG175" s="430"/>
      <c r="AH175" s="430"/>
      <c r="AI175" s="430"/>
      <c r="AJ175" s="430"/>
      <c r="AK175" s="430"/>
      <c r="AL175" s="430"/>
      <c r="AM175" s="430"/>
      <c r="AN175" s="430"/>
      <c r="AO175" s="430"/>
      <c r="AP175" s="430"/>
      <c r="AQ175" s="430"/>
      <c r="AR175" s="430"/>
      <c r="AS175" s="430"/>
      <c r="AT175" s="430"/>
      <c r="AU175" s="430"/>
      <c r="AV175" s="430"/>
      <c r="AW175" s="430"/>
      <c r="AX175" s="430"/>
      <c r="AY175" s="430"/>
      <c r="AZ175" s="430"/>
      <c r="BA175" s="430"/>
      <c r="BB175" s="430"/>
      <c r="BC175" s="430"/>
      <c r="BD175" s="430"/>
      <c r="BE175" s="430"/>
      <c r="BF175" s="430"/>
      <c r="BG175" s="430"/>
      <c r="BH175" s="430"/>
      <c r="BI175" s="430"/>
      <c r="BJ175" s="430"/>
      <c r="BK175" s="430"/>
      <c r="BL175" s="430"/>
      <c r="BM175" s="430"/>
      <c r="BN175" s="430"/>
      <c r="BO175" s="430"/>
      <c r="BP175" s="430"/>
      <c r="BQ175" s="430"/>
      <c r="BR175" s="430"/>
      <c r="BS175" s="430"/>
      <c r="BT175" s="430"/>
      <c r="BU175" s="430"/>
      <c r="BV175" s="430"/>
      <c r="BW175" s="430"/>
      <c r="BX175" s="430"/>
      <c r="BY175" s="430"/>
      <c r="BZ175" s="430"/>
      <c r="CA175" s="430"/>
      <c r="CB175" s="430"/>
      <c r="CC175" s="430"/>
      <c r="CD175" s="430"/>
      <c r="CE175" s="430"/>
      <c r="CF175" s="430"/>
      <c r="CG175" s="430"/>
      <c r="CH175" s="430"/>
      <c r="CI175" s="430"/>
      <c r="CJ175" s="430"/>
      <c r="CK175" s="430"/>
      <c r="CL175" s="430"/>
      <c r="CM175" s="430"/>
      <c r="CN175" s="430"/>
      <c r="CO175" s="430"/>
      <c r="CP175" s="430"/>
      <c r="CQ175" s="430"/>
      <c r="CR175" s="430"/>
      <c r="CS175" s="430"/>
      <c r="CT175" s="430"/>
      <c r="CU175" s="430"/>
      <c r="CV175" s="430"/>
      <c r="CW175" s="430"/>
      <c r="CX175" s="430"/>
      <c r="CY175" s="430"/>
      <c r="CZ175" s="430"/>
      <c r="DA175" s="430"/>
      <c r="DB175" s="430"/>
      <c r="DC175" s="430"/>
      <c r="DD175" s="430"/>
      <c r="DE175" s="430"/>
      <c r="DF175" s="430"/>
      <c r="DG175" s="430"/>
      <c r="DH175" s="430"/>
      <c r="DI175" s="430"/>
      <c r="DJ175" s="430"/>
      <c r="DK175" s="430"/>
      <c r="DL175" s="430"/>
      <c r="DM175" s="430"/>
      <c r="DN175" s="430"/>
      <c r="DO175" s="430"/>
      <c r="DP175" s="430"/>
      <c r="DQ175" s="430"/>
      <c r="DR175" s="430"/>
      <c r="DS175" s="430"/>
      <c r="DT175" s="430"/>
      <c r="DU175" s="430"/>
      <c r="DV175" s="430"/>
      <c r="DW175" s="430"/>
      <c r="DX175" s="430"/>
      <c r="DY175" s="430"/>
      <c r="DZ175" s="430"/>
      <c r="EA175" s="430"/>
      <c r="EB175" s="430"/>
      <c r="EC175" s="430"/>
      <c r="ED175" s="430"/>
      <c r="EE175" s="430"/>
      <c r="EF175" s="430"/>
      <c r="EG175" s="430"/>
      <c r="EH175" s="430"/>
      <c r="EI175" s="430"/>
      <c r="EJ175" s="430"/>
      <c r="EK175" s="430"/>
      <c r="EL175" s="430"/>
      <c r="EM175" s="430"/>
      <c r="EN175" s="430"/>
      <c r="EO175" s="430"/>
      <c r="EP175" s="430"/>
      <c r="EQ175" s="430"/>
      <c r="ER175" s="430"/>
      <c r="ES175" s="430"/>
      <c r="ET175" s="430"/>
      <c r="EU175" s="430"/>
      <c r="EV175" s="430"/>
      <c r="EW175" s="430"/>
      <c r="EX175" s="430"/>
      <c r="EY175" s="430"/>
      <c r="EZ175" s="430"/>
      <c r="FA175" s="430"/>
      <c r="FB175" s="430"/>
      <c r="FC175" s="430"/>
      <c r="FD175" s="430"/>
      <c r="FE175" s="430"/>
      <c r="FF175" s="430"/>
      <c r="FG175" s="430"/>
      <c r="FH175" s="430"/>
      <c r="FI175" s="430"/>
      <c r="FJ175" s="430"/>
      <c r="FK175" s="430"/>
      <c r="FL175" s="430"/>
      <c r="FM175" s="430"/>
      <c r="FN175" s="430"/>
      <c r="FO175" s="430"/>
      <c r="FP175" s="430"/>
      <c r="FQ175" s="430"/>
      <c r="FR175" s="430"/>
      <c r="FS175" s="430"/>
      <c r="FT175" s="430"/>
      <c r="FU175" s="430"/>
      <c r="FV175" s="430"/>
      <c r="FW175" s="430"/>
      <c r="FX175" s="430"/>
      <c r="FY175" s="430"/>
      <c r="FZ175" s="430"/>
      <c r="GA175" s="430"/>
      <c r="GB175" s="430"/>
      <c r="GC175" s="430"/>
      <c r="GD175" s="430"/>
      <c r="GE175" s="430"/>
      <c r="GF175" s="430"/>
      <c r="GG175" s="430"/>
      <c r="GH175" s="430"/>
      <c r="GI175" s="430"/>
      <c r="GJ175" s="430"/>
      <c r="GK175" s="430"/>
      <c r="GL175" s="430"/>
      <c r="GM175" s="430"/>
      <c r="GN175" s="430"/>
      <c r="GO175" s="430"/>
      <c r="GP175" s="430"/>
      <c r="GQ175" s="430"/>
      <c r="GR175" s="430"/>
      <c r="GS175" s="430"/>
      <c r="GT175" s="430"/>
      <c r="GU175" s="430"/>
      <c r="GV175" s="430"/>
      <c r="GW175" s="430"/>
      <c r="GX175" s="430"/>
      <c r="GY175" s="430"/>
      <c r="GZ175" s="430"/>
      <c r="HA175" s="430"/>
      <c r="HB175" s="430"/>
      <c r="HC175" s="430"/>
      <c r="HD175" s="430"/>
      <c r="HE175" s="430"/>
      <c r="HF175" s="430"/>
      <c r="HG175" s="430"/>
      <c r="HH175" s="430"/>
      <c r="HI175" s="430"/>
      <c r="HJ175" s="430"/>
      <c r="HK175" s="430"/>
      <c r="HL175" s="430"/>
      <c r="HM175" s="430"/>
      <c r="HN175" s="430"/>
      <c r="HO175" s="430"/>
      <c r="HP175" s="430"/>
      <c r="HQ175" s="430"/>
      <c r="HR175" s="430"/>
      <c r="HS175" s="430"/>
      <c r="HT175" s="430"/>
      <c r="HU175" s="430"/>
      <c r="HV175" s="430"/>
      <c r="HW175" s="430"/>
      <c r="HX175" s="430"/>
      <c r="HY175" s="430"/>
      <c r="HZ175" s="430"/>
      <c r="IA175" s="430"/>
      <c r="IB175" s="430"/>
      <c r="IC175" s="430"/>
      <c r="ID175" s="430"/>
      <c r="IE175" s="430"/>
      <c r="IF175" s="430"/>
      <c r="IG175" s="430"/>
      <c r="IH175" s="430"/>
      <c r="II175" s="430"/>
      <c r="IJ175" s="430"/>
      <c r="IK175" s="430"/>
      <c r="IL175" s="430"/>
      <c r="IM175" s="430"/>
      <c r="IN175" s="430"/>
      <c r="IO175" s="430"/>
      <c r="IP175" s="430"/>
      <c r="IQ175" s="430"/>
      <c r="IR175" s="430"/>
      <c r="IS175" s="430"/>
      <c r="IT175" s="430"/>
      <c r="IU175" s="430"/>
      <c r="IV175" s="430"/>
      <c r="IW175" s="430"/>
      <c r="IX175" s="430"/>
      <c r="IY175" s="430"/>
      <c r="IZ175" s="430"/>
      <c r="JA175" s="430"/>
      <c r="JB175" s="430"/>
      <c r="JC175" s="430"/>
      <c r="JD175" s="430"/>
      <c r="JE175" s="430"/>
      <c r="JF175" s="430"/>
      <c r="JG175" s="430"/>
      <c r="JH175" s="430"/>
      <c r="JI175" s="430"/>
      <c r="JJ175" s="430"/>
      <c r="JK175" s="430"/>
      <c r="JL175" s="430"/>
      <c r="JM175" s="430"/>
      <c r="JN175" s="430"/>
      <c r="JO175" s="430"/>
      <c r="JP175" s="430"/>
      <c r="JQ175" s="430"/>
      <c r="JR175" s="430"/>
      <c r="JS175" s="430"/>
      <c r="JT175" s="430"/>
      <c r="JU175" s="430"/>
      <c r="JV175" s="430"/>
      <c r="JW175" s="430"/>
      <c r="JX175" s="430"/>
    </row>
    <row r="176" spans="1:284" ht="15.9" customHeight="1">
      <c r="A176" s="72" t="s">
        <v>2201</v>
      </c>
      <c r="B176" s="72" t="s">
        <v>2202</v>
      </c>
      <c r="C176" s="72"/>
      <c r="D176" s="447">
        <v>43</v>
      </c>
      <c r="E176" s="72"/>
      <c r="F176" s="434">
        <f t="shared" si="2"/>
        <v>175</v>
      </c>
      <c r="G176" s="449"/>
      <c r="H176" s="176" t="s">
        <v>870</v>
      </c>
      <c r="I176" s="51">
        <v>1</v>
      </c>
      <c r="J176" s="110"/>
      <c r="K176" s="187" t="s">
        <v>1008</v>
      </c>
      <c r="L176" s="53" t="s">
        <v>1005</v>
      </c>
      <c r="M176" s="109"/>
      <c r="N176" s="53" t="s">
        <v>2493</v>
      </c>
      <c r="O176" s="51">
        <v>0</v>
      </c>
      <c r="P176" s="72">
        <v>16</v>
      </c>
      <c r="Q176" s="561">
        <v>2024</v>
      </c>
      <c r="R176" s="451"/>
      <c r="S176" s="452"/>
      <c r="T176" s="453" t="s">
        <v>2494</v>
      </c>
      <c r="U176" s="430"/>
      <c r="V176" s="430"/>
      <c r="W176" s="430"/>
      <c r="X176" s="430"/>
      <c r="Y176" s="430"/>
      <c r="Z176" s="430"/>
      <c r="AA176" s="430"/>
      <c r="AB176" s="430"/>
      <c r="AC176" s="430"/>
      <c r="AD176" s="430"/>
      <c r="AE176" s="430"/>
      <c r="AF176" s="430"/>
      <c r="AG176" s="430"/>
      <c r="AH176" s="430"/>
      <c r="AI176" s="430"/>
      <c r="AJ176" s="430"/>
      <c r="AK176" s="430"/>
      <c r="AL176" s="430"/>
      <c r="AM176" s="430"/>
      <c r="AN176" s="430"/>
      <c r="AO176" s="430"/>
      <c r="AP176" s="430"/>
      <c r="AQ176" s="430"/>
      <c r="AR176" s="430"/>
      <c r="AS176" s="430"/>
      <c r="AT176" s="430"/>
      <c r="AU176" s="430"/>
      <c r="AV176" s="430"/>
      <c r="AW176" s="430"/>
      <c r="AX176" s="430"/>
      <c r="AY176" s="430"/>
      <c r="AZ176" s="430"/>
      <c r="BA176" s="430"/>
      <c r="BB176" s="430"/>
      <c r="BC176" s="430"/>
      <c r="BD176" s="430"/>
      <c r="BE176" s="430"/>
      <c r="BF176" s="430"/>
      <c r="BG176" s="430"/>
      <c r="BH176" s="430"/>
      <c r="BI176" s="430"/>
      <c r="BJ176" s="430"/>
      <c r="BK176" s="430"/>
      <c r="BL176" s="430"/>
      <c r="BM176" s="430"/>
      <c r="BN176" s="430"/>
      <c r="BO176" s="430"/>
      <c r="BP176" s="430"/>
      <c r="BQ176" s="430"/>
      <c r="BR176" s="430"/>
      <c r="BS176" s="430"/>
      <c r="BT176" s="430"/>
      <c r="BU176" s="430"/>
      <c r="BV176" s="430"/>
      <c r="BW176" s="430"/>
      <c r="BX176" s="430"/>
      <c r="BY176" s="430"/>
      <c r="BZ176" s="430"/>
      <c r="CA176" s="430"/>
      <c r="CB176" s="430"/>
      <c r="CC176" s="430"/>
      <c r="CD176" s="430"/>
      <c r="CE176" s="430"/>
      <c r="CF176" s="430"/>
      <c r="CG176" s="430"/>
      <c r="CH176" s="430"/>
      <c r="CI176" s="430"/>
      <c r="CJ176" s="430"/>
      <c r="CK176" s="430"/>
      <c r="CL176" s="430"/>
      <c r="CM176" s="430"/>
      <c r="CN176" s="430"/>
      <c r="CO176" s="430"/>
      <c r="CP176" s="430"/>
      <c r="CQ176" s="430"/>
      <c r="CR176" s="430"/>
      <c r="CS176" s="430"/>
      <c r="CT176" s="430"/>
      <c r="CU176" s="430"/>
      <c r="CV176" s="430"/>
      <c r="CW176" s="430"/>
      <c r="CX176" s="430"/>
      <c r="CY176" s="430"/>
      <c r="CZ176" s="430"/>
      <c r="DA176" s="430"/>
      <c r="DB176" s="430"/>
      <c r="DC176" s="430"/>
      <c r="DD176" s="430"/>
      <c r="DE176" s="430"/>
      <c r="DF176" s="430"/>
      <c r="DG176" s="430"/>
      <c r="DH176" s="430"/>
      <c r="DI176" s="430"/>
      <c r="DJ176" s="430"/>
      <c r="DK176" s="430"/>
      <c r="DL176" s="430"/>
      <c r="DM176" s="430"/>
      <c r="DN176" s="430"/>
      <c r="DO176" s="430"/>
      <c r="DP176" s="430"/>
      <c r="DQ176" s="430"/>
      <c r="DR176" s="430"/>
      <c r="DS176" s="430"/>
      <c r="DT176" s="430"/>
      <c r="DU176" s="430"/>
      <c r="DV176" s="430"/>
      <c r="DW176" s="430"/>
      <c r="DX176" s="430"/>
      <c r="DY176" s="430"/>
      <c r="DZ176" s="430"/>
      <c r="EA176" s="430"/>
      <c r="EB176" s="430"/>
      <c r="EC176" s="430"/>
      <c r="ED176" s="430"/>
      <c r="EE176" s="430"/>
      <c r="EF176" s="430"/>
      <c r="EG176" s="430"/>
      <c r="EH176" s="430"/>
      <c r="EI176" s="430"/>
      <c r="EJ176" s="430"/>
      <c r="EK176" s="430"/>
      <c r="EL176" s="430"/>
      <c r="EM176" s="430"/>
      <c r="EN176" s="430"/>
      <c r="EO176" s="430"/>
      <c r="EP176" s="430"/>
      <c r="EQ176" s="430"/>
      <c r="ER176" s="430"/>
      <c r="ES176" s="430"/>
      <c r="ET176" s="430"/>
      <c r="EU176" s="430"/>
      <c r="EV176" s="430"/>
      <c r="EW176" s="430"/>
      <c r="EX176" s="430"/>
      <c r="EY176" s="430"/>
      <c r="EZ176" s="430"/>
      <c r="FA176" s="430"/>
      <c r="FB176" s="430"/>
      <c r="FC176" s="430"/>
      <c r="FD176" s="430"/>
      <c r="FE176" s="430"/>
      <c r="FF176" s="430"/>
      <c r="FG176" s="430"/>
      <c r="FH176" s="430"/>
      <c r="FI176" s="430"/>
      <c r="FJ176" s="430"/>
      <c r="FK176" s="430"/>
      <c r="FL176" s="430"/>
      <c r="FM176" s="430"/>
      <c r="FN176" s="430"/>
      <c r="FO176" s="430"/>
      <c r="FP176" s="430"/>
      <c r="FQ176" s="430"/>
      <c r="FR176" s="430"/>
      <c r="FS176" s="430"/>
      <c r="FT176" s="430"/>
      <c r="FU176" s="430"/>
      <c r="FV176" s="430"/>
      <c r="FW176" s="430"/>
      <c r="FX176" s="430"/>
      <c r="FY176" s="430"/>
      <c r="FZ176" s="430"/>
      <c r="GA176" s="430"/>
      <c r="GB176" s="430"/>
      <c r="GC176" s="430"/>
      <c r="GD176" s="430"/>
      <c r="GE176" s="430"/>
      <c r="GF176" s="430"/>
      <c r="GG176" s="430"/>
      <c r="GH176" s="430"/>
      <c r="GI176" s="430"/>
      <c r="GJ176" s="430"/>
      <c r="GK176" s="430"/>
      <c r="GL176" s="430"/>
      <c r="GM176" s="430"/>
      <c r="GN176" s="430"/>
      <c r="GO176" s="430"/>
      <c r="GP176" s="430"/>
      <c r="GQ176" s="430"/>
      <c r="GR176" s="430"/>
      <c r="GS176" s="430"/>
      <c r="GT176" s="430"/>
      <c r="GU176" s="430"/>
      <c r="GV176" s="430"/>
      <c r="GW176" s="430"/>
      <c r="GX176" s="430"/>
      <c r="GY176" s="430"/>
      <c r="GZ176" s="430"/>
      <c r="HA176" s="430"/>
      <c r="HB176" s="430"/>
      <c r="HC176" s="430"/>
      <c r="HD176" s="430"/>
      <c r="HE176" s="430"/>
      <c r="HF176" s="430"/>
      <c r="HG176" s="430"/>
      <c r="HH176" s="430"/>
      <c r="HI176" s="430"/>
      <c r="HJ176" s="430"/>
      <c r="HK176" s="430"/>
      <c r="HL176" s="430"/>
      <c r="HM176" s="430"/>
      <c r="HN176" s="430"/>
      <c r="HO176" s="430"/>
      <c r="HP176" s="430"/>
      <c r="HQ176" s="430"/>
      <c r="HR176" s="430"/>
      <c r="HS176" s="430"/>
      <c r="HT176" s="430"/>
      <c r="HU176" s="430"/>
      <c r="HV176" s="430"/>
      <c r="HW176" s="430"/>
      <c r="HX176" s="430"/>
      <c r="HY176" s="430"/>
      <c r="HZ176" s="430"/>
      <c r="IA176" s="430"/>
      <c r="IB176" s="430"/>
      <c r="IC176" s="430"/>
      <c r="ID176" s="430"/>
      <c r="IE176" s="430"/>
      <c r="IF176" s="430"/>
      <c r="IG176" s="430"/>
      <c r="IH176" s="430"/>
      <c r="II176" s="430"/>
      <c r="IJ176" s="430"/>
      <c r="IK176" s="430"/>
      <c r="IL176" s="430"/>
      <c r="IM176" s="430"/>
      <c r="IN176" s="430"/>
      <c r="IO176" s="430"/>
      <c r="IP176" s="430"/>
      <c r="IQ176" s="430"/>
      <c r="IR176" s="430"/>
      <c r="IS176" s="430"/>
      <c r="IT176" s="430"/>
      <c r="IU176" s="430"/>
      <c r="IV176" s="430"/>
      <c r="IW176" s="430"/>
      <c r="IX176" s="430"/>
      <c r="IY176" s="430"/>
      <c r="IZ176" s="430"/>
      <c r="JA176" s="430"/>
      <c r="JB176" s="430"/>
      <c r="JC176" s="430"/>
      <c r="JD176" s="430"/>
      <c r="JE176" s="430"/>
      <c r="JF176" s="430"/>
      <c r="JG176" s="430"/>
      <c r="JH176" s="430"/>
      <c r="JI176" s="430"/>
      <c r="JJ176" s="430"/>
      <c r="JK176" s="430"/>
      <c r="JL176" s="430"/>
      <c r="JM176" s="430"/>
      <c r="JN176" s="430"/>
      <c r="JO176" s="430"/>
      <c r="JP176" s="430"/>
      <c r="JQ176" s="430"/>
      <c r="JR176" s="430"/>
      <c r="JS176" s="430"/>
      <c r="JT176" s="430"/>
      <c r="JU176" s="430"/>
      <c r="JV176" s="430"/>
      <c r="JW176" s="430"/>
      <c r="JX176" s="430"/>
    </row>
    <row r="177" spans="1:284" ht="15.9" customHeight="1">
      <c r="A177" s="72" t="s">
        <v>2201</v>
      </c>
      <c r="B177" s="72" t="s">
        <v>2202</v>
      </c>
      <c r="C177" s="72"/>
      <c r="D177" s="447">
        <v>43</v>
      </c>
      <c r="E177" s="72"/>
      <c r="F177" s="434">
        <f t="shared" si="2"/>
        <v>176</v>
      </c>
      <c r="G177" s="449"/>
      <c r="H177" s="176" t="s">
        <v>870</v>
      </c>
      <c r="I177" s="51">
        <v>1</v>
      </c>
      <c r="J177" s="110"/>
      <c r="K177" s="187" t="s">
        <v>1009</v>
      </c>
      <c r="L177" s="53" t="s">
        <v>1005</v>
      </c>
      <c r="M177" s="109"/>
      <c r="N177" s="53" t="s">
        <v>2493</v>
      </c>
      <c r="O177" s="51">
        <v>0</v>
      </c>
      <c r="P177" s="72">
        <v>16</v>
      </c>
      <c r="Q177" s="561">
        <v>2024</v>
      </c>
      <c r="R177" s="451"/>
      <c r="S177" s="452"/>
      <c r="T177" s="453" t="s">
        <v>2494</v>
      </c>
      <c r="U177" s="430"/>
      <c r="V177" s="430"/>
      <c r="W177" s="430"/>
      <c r="X177" s="430"/>
      <c r="Y177" s="430"/>
      <c r="Z177" s="430"/>
      <c r="AA177" s="430"/>
      <c r="AB177" s="430"/>
      <c r="AC177" s="430"/>
      <c r="AD177" s="430"/>
      <c r="AE177" s="430"/>
      <c r="AF177" s="430"/>
      <c r="AG177" s="430"/>
      <c r="AH177" s="430"/>
      <c r="AI177" s="430"/>
      <c r="AJ177" s="430"/>
      <c r="AK177" s="430"/>
      <c r="AL177" s="430"/>
      <c r="AM177" s="430"/>
      <c r="AN177" s="430"/>
      <c r="AO177" s="430"/>
      <c r="AP177" s="430"/>
      <c r="AQ177" s="430"/>
      <c r="AR177" s="430"/>
      <c r="AS177" s="430"/>
      <c r="AT177" s="430"/>
      <c r="AU177" s="430"/>
      <c r="AV177" s="430"/>
      <c r="AW177" s="430"/>
      <c r="AX177" s="430"/>
      <c r="AY177" s="430"/>
      <c r="AZ177" s="430"/>
      <c r="BA177" s="430"/>
      <c r="BB177" s="430"/>
      <c r="BC177" s="430"/>
      <c r="BD177" s="430"/>
      <c r="BE177" s="430"/>
      <c r="BF177" s="430"/>
      <c r="BG177" s="430"/>
      <c r="BH177" s="430"/>
      <c r="BI177" s="430"/>
      <c r="BJ177" s="430"/>
      <c r="BK177" s="430"/>
      <c r="BL177" s="430"/>
      <c r="BM177" s="430"/>
      <c r="BN177" s="430"/>
      <c r="BO177" s="430"/>
      <c r="BP177" s="430"/>
      <c r="BQ177" s="430"/>
      <c r="BR177" s="430"/>
      <c r="BS177" s="430"/>
      <c r="BT177" s="430"/>
      <c r="BU177" s="430"/>
      <c r="BV177" s="430"/>
      <c r="BW177" s="430"/>
      <c r="BX177" s="430"/>
      <c r="BY177" s="430"/>
      <c r="BZ177" s="430"/>
      <c r="CA177" s="430"/>
      <c r="CB177" s="430"/>
      <c r="CC177" s="430"/>
      <c r="CD177" s="430"/>
      <c r="CE177" s="430"/>
      <c r="CF177" s="430"/>
      <c r="CG177" s="430"/>
      <c r="CH177" s="430"/>
      <c r="CI177" s="430"/>
      <c r="CJ177" s="430"/>
      <c r="CK177" s="430"/>
      <c r="CL177" s="430"/>
      <c r="CM177" s="430"/>
      <c r="CN177" s="430"/>
      <c r="CO177" s="430"/>
      <c r="CP177" s="430"/>
      <c r="CQ177" s="430"/>
      <c r="CR177" s="430"/>
      <c r="CS177" s="430"/>
      <c r="CT177" s="430"/>
      <c r="CU177" s="430"/>
      <c r="CV177" s="430"/>
      <c r="CW177" s="430"/>
      <c r="CX177" s="430"/>
      <c r="CY177" s="430"/>
      <c r="CZ177" s="430"/>
      <c r="DA177" s="430"/>
      <c r="DB177" s="430"/>
      <c r="DC177" s="430"/>
      <c r="DD177" s="430"/>
      <c r="DE177" s="430"/>
      <c r="DF177" s="430"/>
      <c r="DG177" s="430"/>
      <c r="DH177" s="430"/>
      <c r="DI177" s="430"/>
      <c r="DJ177" s="430"/>
      <c r="DK177" s="430"/>
      <c r="DL177" s="430"/>
      <c r="DM177" s="430"/>
      <c r="DN177" s="430"/>
      <c r="DO177" s="430"/>
      <c r="DP177" s="430"/>
      <c r="DQ177" s="430"/>
      <c r="DR177" s="430"/>
      <c r="DS177" s="430"/>
      <c r="DT177" s="430"/>
      <c r="DU177" s="430"/>
      <c r="DV177" s="430"/>
      <c r="DW177" s="430"/>
      <c r="DX177" s="430"/>
      <c r="DY177" s="430"/>
      <c r="DZ177" s="430"/>
      <c r="EA177" s="430"/>
      <c r="EB177" s="430"/>
      <c r="EC177" s="430"/>
      <c r="ED177" s="430"/>
      <c r="EE177" s="430"/>
      <c r="EF177" s="430"/>
      <c r="EG177" s="430"/>
      <c r="EH177" s="430"/>
      <c r="EI177" s="430"/>
      <c r="EJ177" s="430"/>
      <c r="EK177" s="430"/>
      <c r="EL177" s="430"/>
      <c r="EM177" s="430"/>
      <c r="EN177" s="430"/>
      <c r="EO177" s="430"/>
      <c r="EP177" s="430"/>
      <c r="EQ177" s="430"/>
      <c r="ER177" s="430"/>
      <c r="ES177" s="430"/>
      <c r="ET177" s="430"/>
      <c r="EU177" s="430"/>
      <c r="EV177" s="430"/>
      <c r="EW177" s="430"/>
      <c r="EX177" s="430"/>
      <c r="EY177" s="430"/>
      <c r="EZ177" s="430"/>
      <c r="FA177" s="430"/>
      <c r="FB177" s="430"/>
      <c r="FC177" s="430"/>
      <c r="FD177" s="430"/>
      <c r="FE177" s="430"/>
      <c r="FF177" s="430"/>
      <c r="FG177" s="430"/>
      <c r="FH177" s="430"/>
      <c r="FI177" s="430"/>
      <c r="FJ177" s="430"/>
      <c r="FK177" s="430"/>
      <c r="FL177" s="430"/>
      <c r="FM177" s="430"/>
      <c r="FN177" s="430"/>
      <c r="FO177" s="430"/>
      <c r="FP177" s="430"/>
      <c r="FQ177" s="430"/>
      <c r="FR177" s="430"/>
      <c r="FS177" s="430"/>
      <c r="FT177" s="430"/>
      <c r="FU177" s="430"/>
      <c r="FV177" s="430"/>
      <c r="FW177" s="430"/>
      <c r="FX177" s="430"/>
      <c r="FY177" s="430"/>
      <c r="FZ177" s="430"/>
      <c r="GA177" s="430"/>
      <c r="GB177" s="430"/>
      <c r="GC177" s="430"/>
      <c r="GD177" s="430"/>
      <c r="GE177" s="430"/>
      <c r="GF177" s="430"/>
      <c r="GG177" s="430"/>
      <c r="GH177" s="430"/>
      <c r="GI177" s="430"/>
      <c r="GJ177" s="430"/>
      <c r="GK177" s="430"/>
      <c r="GL177" s="430"/>
      <c r="GM177" s="430"/>
      <c r="GN177" s="430"/>
      <c r="GO177" s="430"/>
      <c r="GP177" s="430"/>
      <c r="GQ177" s="430"/>
      <c r="GR177" s="430"/>
      <c r="GS177" s="430"/>
      <c r="GT177" s="430"/>
      <c r="GU177" s="430"/>
      <c r="GV177" s="430"/>
      <c r="GW177" s="430"/>
      <c r="GX177" s="430"/>
      <c r="GY177" s="430"/>
      <c r="GZ177" s="430"/>
      <c r="HA177" s="430"/>
      <c r="HB177" s="430"/>
      <c r="HC177" s="430"/>
      <c r="HD177" s="430"/>
      <c r="HE177" s="430"/>
      <c r="HF177" s="430"/>
      <c r="HG177" s="430"/>
      <c r="HH177" s="430"/>
      <c r="HI177" s="430"/>
      <c r="HJ177" s="430"/>
      <c r="HK177" s="430"/>
      <c r="HL177" s="430"/>
      <c r="HM177" s="430"/>
      <c r="HN177" s="430"/>
      <c r="HO177" s="430"/>
      <c r="HP177" s="430"/>
      <c r="HQ177" s="430"/>
      <c r="HR177" s="430"/>
      <c r="HS177" s="430"/>
      <c r="HT177" s="430"/>
      <c r="HU177" s="430"/>
      <c r="HV177" s="430"/>
      <c r="HW177" s="430"/>
      <c r="HX177" s="430"/>
      <c r="HY177" s="430"/>
      <c r="HZ177" s="430"/>
      <c r="IA177" s="430"/>
      <c r="IB177" s="430"/>
      <c r="IC177" s="430"/>
      <c r="ID177" s="430"/>
      <c r="IE177" s="430"/>
      <c r="IF177" s="430"/>
      <c r="IG177" s="430"/>
      <c r="IH177" s="430"/>
      <c r="II177" s="430"/>
      <c r="IJ177" s="430"/>
      <c r="IK177" s="430"/>
      <c r="IL177" s="430"/>
      <c r="IM177" s="430"/>
      <c r="IN177" s="430"/>
      <c r="IO177" s="430"/>
      <c r="IP177" s="430"/>
      <c r="IQ177" s="430"/>
      <c r="IR177" s="430"/>
      <c r="IS177" s="430"/>
      <c r="IT177" s="430"/>
      <c r="IU177" s="430"/>
      <c r="IV177" s="430"/>
      <c r="IW177" s="430"/>
      <c r="IX177" s="430"/>
      <c r="IY177" s="430"/>
      <c r="IZ177" s="430"/>
      <c r="JA177" s="430"/>
      <c r="JB177" s="430"/>
      <c r="JC177" s="430"/>
      <c r="JD177" s="430"/>
      <c r="JE177" s="430"/>
      <c r="JF177" s="430"/>
      <c r="JG177" s="430"/>
      <c r="JH177" s="430"/>
      <c r="JI177" s="430"/>
      <c r="JJ177" s="430"/>
      <c r="JK177" s="430"/>
      <c r="JL177" s="430"/>
      <c r="JM177" s="430"/>
      <c r="JN177" s="430"/>
      <c r="JO177" s="430"/>
      <c r="JP177" s="430"/>
      <c r="JQ177" s="430"/>
      <c r="JR177" s="430"/>
      <c r="JS177" s="430"/>
      <c r="JT177" s="430"/>
      <c r="JU177" s="430"/>
      <c r="JV177" s="430"/>
      <c r="JW177" s="430"/>
      <c r="JX177" s="430"/>
    </row>
    <row r="178" spans="1:284" ht="15.9" customHeight="1">
      <c r="A178" s="72" t="s">
        <v>2201</v>
      </c>
      <c r="B178" s="72" t="s">
        <v>2202</v>
      </c>
      <c r="C178" s="72"/>
      <c r="D178" s="447">
        <v>43</v>
      </c>
      <c r="E178" s="72"/>
      <c r="F178" s="434">
        <f t="shared" si="2"/>
        <v>177</v>
      </c>
      <c r="G178" s="449"/>
      <c r="H178" s="176" t="s">
        <v>870</v>
      </c>
      <c r="I178" s="51">
        <v>1</v>
      </c>
      <c r="J178" s="51"/>
      <c r="K178" s="187" t="s">
        <v>1010</v>
      </c>
      <c r="L178" s="53" t="s">
        <v>1005</v>
      </c>
      <c r="M178" s="109"/>
      <c r="N178" s="53" t="s">
        <v>2493</v>
      </c>
      <c r="O178" s="51">
        <v>0</v>
      </c>
      <c r="P178" s="72">
        <v>16</v>
      </c>
      <c r="Q178" s="561">
        <v>2024</v>
      </c>
      <c r="R178" s="451"/>
      <c r="S178" s="452"/>
      <c r="T178" s="453" t="s">
        <v>2494</v>
      </c>
      <c r="U178" s="430"/>
      <c r="V178" s="430"/>
      <c r="W178" s="430"/>
      <c r="X178" s="430"/>
      <c r="Y178" s="430"/>
      <c r="Z178" s="430"/>
      <c r="AA178" s="430"/>
      <c r="AB178" s="430"/>
      <c r="AC178" s="430"/>
      <c r="AD178" s="430"/>
      <c r="AE178" s="430"/>
      <c r="AF178" s="430"/>
      <c r="AG178" s="430"/>
      <c r="AH178" s="430"/>
      <c r="AI178" s="430"/>
      <c r="AJ178" s="430"/>
      <c r="AK178" s="430"/>
      <c r="AL178" s="430"/>
      <c r="AM178" s="430"/>
      <c r="AN178" s="430"/>
      <c r="AO178" s="430"/>
      <c r="AP178" s="430"/>
      <c r="AQ178" s="430"/>
      <c r="AR178" s="430"/>
      <c r="AS178" s="430"/>
      <c r="AT178" s="430"/>
      <c r="AU178" s="430"/>
      <c r="AV178" s="430"/>
      <c r="AW178" s="430"/>
      <c r="AX178" s="430"/>
      <c r="AY178" s="430"/>
      <c r="AZ178" s="430"/>
      <c r="BA178" s="430"/>
      <c r="BB178" s="430"/>
      <c r="BC178" s="430"/>
      <c r="BD178" s="430"/>
      <c r="BE178" s="430"/>
      <c r="BF178" s="430"/>
      <c r="BG178" s="430"/>
      <c r="BH178" s="430"/>
      <c r="BI178" s="430"/>
      <c r="BJ178" s="430"/>
      <c r="BK178" s="430"/>
      <c r="BL178" s="430"/>
      <c r="BM178" s="430"/>
      <c r="BN178" s="430"/>
      <c r="BO178" s="430"/>
      <c r="BP178" s="430"/>
      <c r="BQ178" s="430"/>
      <c r="BR178" s="430"/>
      <c r="BS178" s="430"/>
      <c r="BT178" s="430"/>
      <c r="BU178" s="430"/>
      <c r="BV178" s="430"/>
      <c r="BW178" s="430"/>
      <c r="BX178" s="430"/>
      <c r="BY178" s="430"/>
      <c r="BZ178" s="430"/>
      <c r="CA178" s="430"/>
      <c r="CB178" s="430"/>
      <c r="CC178" s="430"/>
      <c r="CD178" s="430"/>
      <c r="CE178" s="430"/>
      <c r="CF178" s="430"/>
      <c r="CG178" s="430"/>
      <c r="CH178" s="430"/>
      <c r="CI178" s="430"/>
      <c r="CJ178" s="430"/>
      <c r="CK178" s="430"/>
      <c r="CL178" s="430"/>
      <c r="CM178" s="430"/>
      <c r="CN178" s="430"/>
      <c r="CO178" s="430"/>
      <c r="CP178" s="430"/>
      <c r="CQ178" s="430"/>
      <c r="CR178" s="430"/>
      <c r="CS178" s="430"/>
      <c r="CT178" s="430"/>
      <c r="CU178" s="430"/>
      <c r="CV178" s="430"/>
      <c r="CW178" s="430"/>
      <c r="CX178" s="430"/>
      <c r="CY178" s="430"/>
      <c r="CZ178" s="430"/>
      <c r="DA178" s="430"/>
      <c r="DB178" s="430"/>
      <c r="DC178" s="430"/>
      <c r="DD178" s="430"/>
      <c r="DE178" s="430"/>
      <c r="DF178" s="430"/>
      <c r="DG178" s="430"/>
      <c r="DH178" s="430"/>
      <c r="DI178" s="430"/>
      <c r="DJ178" s="430"/>
      <c r="DK178" s="430"/>
      <c r="DL178" s="430"/>
      <c r="DM178" s="430"/>
      <c r="DN178" s="430"/>
      <c r="DO178" s="430"/>
      <c r="DP178" s="430"/>
      <c r="DQ178" s="430"/>
      <c r="DR178" s="430"/>
      <c r="DS178" s="430"/>
      <c r="DT178" s="430"/>
      <c r="DU178" s="430"/>
      <c r="DV178" s="430"/>
      <c r="DW178" s="430"/>
      <c r="DX178" s="430"/>
      <c r="DY178" s="430"/>
      <c r="DZ178" s="430"/>
      <c r="EA178" s="430"/>
      <c r="EB178" s="430"/>
      <c r="EC178" s="430"/>
      <c r="ED178" s="430"/>
      <c r="EE178" s="430"/>
      <c r="EF178" s="430"/>
      <c r="EG178" s="430"/>
      <c r="EH178" s="430"/>
      <c r="EI178" s="430"/>
      <c r="EJ178" s="430"/>
      <c r="EK178" s="430"/>
      <c r="EL178" s="430"/>
      <c r="EM178" s="430"/>
      <c r="EN178" s="430"/>
      <c r="EO178" s="430"/>
      <c r="EP178" s="430"/>
      <c r="EQ178" s="430"/>
      <c r="ER178" s="430"/>
      <c r="ES178" s="430"/>
      <c r="ET178" s="430"/>
      <c r="EU178" s="430"/>
      <c r="EV178" s="430"/>
      <c r="EW178" s="430"/>
      <c r="EX178" s="430"/>
      <c r="EY178" s="430"/>
      <c r="EZ178" s="430"/>
      <c r="FA178" s="430"/>
      <c r="FB178" s="430"/>
      <c r="FC178" s="430"/>
      <c r="FD178" s="430"/>
      <c r="FE178" s="430"/>
      <c r="FF178" s="430"/>
      <c r="FG178" s="430"/>
      <c r="FH178" s="430"/>
      <c r="FI178" s="430"/>
      <c r="FJ178" s="430"/>
      <c r="FK178" s="430"/>
      <c r="FL178" s="430"/>
      <c r="FM178" s="430"/>
      <c r="FN178" s="430"/>
      <c r="FO178" s="430"/>
      <c r="FP178" s="430"/>
      <c r="FQ178" s="430"/>
      <c r="FR178" s="430"/>
      <c r="FS178" s="430"/>
      <c r="FT178" s="430"/>
      <c r="FU178" s="430"/>
      <c r="FV178" s="430"/>
      <c r="FW178" s="430"/>
      <c r="FX178" s="430"/>
      <c r="FY178" s="430"/>
      <c r="FZ178" s="430"/>
      <c r="GA178" s="430"/>
      <c r="GB178" s="430"/>
      <c r="GC178" s="430"/>
      <c r="GD178" s="430"/>
      <c r="GE178" s="430"/>
      <c r="GF178" s="430"/>
      <c r="GG178" s="430"/>
      <c r="GH178" s="430"/>
      <c r="GI178" s="430"/>
      <c r="GJ178" s="430"/>
      <c r="GK178" s="430"/>
      <c r="GL178" s="430"/>
      <c r="GM178" s="430"/>
      <c r="GN178" s="430"/>
      <c r="GO178" s="430"/>
      <c r="GP178" s="430"/>
      <c r="GQ178" s="430"/>
      <c r="GR178" s="430"/>
      <c r="GS178" s="430"/>
      <c r="GT178" s="430"/>
      <c r="GU178" s="430"/>
      <c r="GV178" s="430"/>
      <c r="GW178" s="430"/>
      <c r="GX178" s="430"/>
      <c r="GY178" s="430"/>
      <c r="GZ178" s="430"/>
      <c r="HA178" s="430"/>
      <c r="HB178" s="430"/>
      <c r="HC178" s="430"/>
      <c r="HD178" s="430"/>
      <c r="HE178" s="430"/>
      <c r="HF178" s="430"/>
      <c r="HG178" s="430"/>
      <c r="HH178" s="430"/>
      <c r="HI178" s="430"/>
      <c r="HJ178" s="430"/>
      <c r="HK178" s="430"/>
      <c r="HL178" s="430"/>
      <c r="HM178" s="430"/>
      <c r="HN178" s="430"/>
      <c r="HO178" s="430"/>
      <c r="HP178" s="430"/>
      <c r="HQ178" s="430"/>
      <c r="HR178" s="430"/>
      <c r="HS178" s="430"/>
      <c r="HT178" s="430"/>
      <c r="HU178" s="430"/>
      <c r="HV178" s="430"/>
      <c r="HW178" s="430"/>
      <c r="HX178" s="430"/>
      <c r="HY178" s="430"/>
      <c r="HZ178" s="430"/>
      <c r="IA178" s="430"/>
      <c r="IB178" s="430"/>
      <c r="IC178" s="430"/>
      <c r="ID178" s="430"/>
      <c r="IE178" s="430"/>
      <c r="IF178" s="430"/>
      <c r="IG178" s="430"/>
      <c r="IH178" s="430"/>
      <c r="II178" s="430"/>
      <c r="IJ178" s="430"/>
      <c r="IK178" s="430"/>
      <c r="IL178" s="430"/>
      <c r="IM178" s="430"/>
      <c r="IN178" s="430"/>
      <c r="IO178" s="430"/>
      <c r="IP178" s="430"/>
      <c r="IQ178" s="430"/>
      <c r="IR178" s="430"/>
      <c r="IS178" s="430"/>
      <c r="IT178" s="430"/>
      <c r="IU178" s="430"/>
      <c r="IV178" s="430"/>
      <c r="IW178" s="430"/>
      <c r="IX178" s="430"/>
      <c r="IY178" s="430"/>
      <c r="IZ178" s="430"/>
      <c r="JA178" s="430"/>
      <c r="JB178" s="430"/>
      <c r="JC178" s="430"/>
      <c r="JD178" s="430"/>
      <c r="JE178" s="430"/>
      <c r="JF178" s="430"/>
      <c r="JG178" s="430"/>
      <c r="JH178" s="430"/>
      <c r="JI178" s="430"/>
      <c r="JJ178" s="430"/>
      <c r="JK178" s="430"/>
      <c r="JL178" s="430"/>
      <c r="JM178" s="430"/>
      <c r="JN178" s="430"/>
      <c r="JO178" s="430"/>
      <c r="JP178" s="430"/>
      <c r="JQ178" s="430"/>
      <c r="JR178" s="430"/>
      <c r="JS178" s="430"/>
      <c r="JT178" s="430"/>
      <c r="JU178" s="430"/>
      <c r="JV178" s="430"/>
      <c r="JW178" s="430"/>
      <c r="JX178" s="430"/>
    </row>
    <row r="179" spans="1:284">
      <c r="A179" s="72" t="s">
        <v>2201</v>
      </c>
      <c r="B179" s="72" t="s">
        <v>2202</v>
      </c>
      <c r="C179" s="72"/>
      <c r="D179" s="447">
        <v>43</v>
      </c>
      <c r="E179" s="72"/>
      <c r="F179" s="434">
        <f t="shared" si="2"/>
        <v>178</v>
      </c>
      <c r="G179" s="449"/>
      <c r="H179" s="179" t="s">
        <v>870</v>
      </c>
      <c r="I179" s="51">
        <v>1</v>
      </c>
      <c r="J179" s="51"/>
      <c r="K179" s="187" t="s">
        <v>1011</v>
      </c>
      <c r="L179" s="53" t="s">
        <v>1005</v>
      </c>
      <c r="M179" s="109"/>
      <c r="N179" s="53" t="s">
        <v>2493</v>
      </c>
      <c r="O179" s="51">
        <v>0</v>
      </c>
      <c r="P179" s="72">
        <v>16</v>
      </c>
      <c r="Q179" s="561">
        <v>2024</v>
      </c>
      <c r="R179" s="451"/>
      <c r="S179" s="452"/>
      <c r="T179" s="453" t="s">
        <v>2494</v>
      </c>
      <c r="U179" s="430"/>
      <c r="V179" s="430"/>
      <c r="W179" s="430"/>
      <c r="X179" s="430"/>
      <c r="Y179" s="430"/>
      <c r="Z179" s="430"/>
      <c r="AA179" s="430"/>
      <c r="AB179" s="430"/>
      <c r="AC179" s="430"/>
      <c r="AD179" s="430"/>
      <c r="AE179" s="430"/>
      <c r="AF179" s="430"/>
      <c r="AG179" s="430"/>
      <c r="AH179" s="430"/>
      <c r="AI179" s="430"/>
      <c r="AJ179" s="430"/>
      <c r="AK179" s="430"/>
      <c r="AL179" s="430"/>
      <c r="AM179" s="430"/>
      <c r="AN179" s="430"/>
      <c r="AO179" s="430"/>
      <c r="AP179" s="430"/>
      <c r="AQ179" s="430"/>
      <c r="AR179" s="430"/>
      <c r="AS179" s="430"/>
      <c r="AT179" s="430"/>
      <c r="AU179" s="430"/>
      <c r="AV179" s="430"/>
      <c r="AW179" s="430"/>
      <c r="AX179" s="430"/>
      <c r="AY179" s="430"/>
      <c r="AZ179" s="430"/>
      <c r="BA179" s="430"/>
      <c r="BB179" s="430"/>
      <c r="BC179" s="430"/>
      <c r="BD179" s="430"/>
      <c r="BE179" s="430"/>
      <c r="BF179" s="430"/>
      <c r="BG179" s="430"/>
      <c r="BH179" s="430"/>
      <c r="BI179" s="430"/>
      <c r="BJ179" s="430"/>
      <c r="BK179" s="430"/>
      <c r="BL179" s="430"/>
      <c r="BM179" s="430"/>
      <c r="BN179" s="430"/>
      <c r="BO179" s="430"/>
      <c r="BP179" s="430"/>
      <c r="BQ179" s="430"/>
      <c r="BR179" s="430"/>
      <c r="BS179" s="430"/>
      <c r="BT179" s="430"/>
      <c r="BU179" s="430"/>
      <c r="BV179" s="430"/>
      <c r="BW179" s="430"/>
      <c r="BX179" s="430"/>
      <c r="BY179" s="430"/>
      <c r="BZ179" s="430"/>
      <c r="CA179" s="430"/>
      <c r="CB179" s="430"/>
      <c r="CC179" s="430"/>
      <c r="CD179" s="430"/>
      <c r="CE179" s="430"/>
      <c r="CF179" s="430"/>
      <c r="CG179" s="430"/>
      <c r="CH179" s="430"/>
      <c r="CI179" s="430"/>
      <c r="CJ179" s="430"/>
      <c r="CK179" s="430"/>
      <c r="CL179" s="430"/>
      <c r="CM179" s="430"/>
      <c r="CN179" s="430"/>
      <c r="CO179" s="430"/>
      <c r="CP179" s="430"/>
      <c r="CQ179" s="430"/>
      <c r="CR179" s="430"/>
      <c r="CS179" s="430"/>
      <c r="CT179" s="430"/>
      <c r="CU179" s="430"/>
      <c r="CV179" s="430"/>
      <c r="CW179" s="430"/>
      <c r="CX179" s="430"/>
      <c r="CY179" s="430"/>
      <c r="CZ179" s="430"/>
      <c r="DA179" s="430"/>
      <c r="DB179" s="430"/>
      <c r="DC179" s="430"/>
      <c r="DD179" s="430"/>
      <c r="DE179" s="430"/>
      <c r="DF179" s="430"/>
      <c r="DG179" s="430"/>
      <c r="DH179" s="430"/>
      <c r="DI179" s="430"/>
      <c r="DJ179" s="430"/>
      <c r="DK179" s="430"/>
      <c r="DL179" s="430"/>
      <c r="DM179" s="430"/>
      <c r="DN179" s="430"/>
      <c r="DO179" s="430"/>
      <c r="DP179" s="430"/>
      <c r="DQ179" s="430"/>
      <c r="DR179" s="430"/>
      <c r="DS179" s="430"/>
      <c r="DT179" s="430"/>
      <c r="DU179" s="430"/>
      <c r="DV179" s="430"/>
      <c r="DW179" s="430"/>
      <c r="DX179" s="430"/>
      <c r="DY179" s="430"/>
      <c r="DZ179" s="430"/>
      <c r="EA179" s="430"/>
      <c r="EB179" s="430"/>
      <c r="EC179" s="430"/>
      <c r="ED179" s="430"/>
      <c r="EE179" s="430"/>
      <c r="EF179" s="430"/>
      <c r="EG179" s="430"/>
      <c r="EH179" s="430"/>
      <c r="EI179" s="430"/>
      <c r="EJ179" s="430"/>
      <c r="EK179" s="430"/>
      <c r="EL179" s="430"/>
      <c r="EM179" s="430"/>
      <c r="EN179" s="430"/>
      <c r="EO179" s="430"/>
      <c r="EP179" s="430"/>
      <c r="EQ179" s="430"/>
      <c r="ER179" s="430"/>
      <c r="ES179" s="430"/>
      <c r="ET179" s="430"/>
      <c r="EU179" s="430"/>
      <c r="EV179" s="430"/>
      <c r="EW179" s="430"/>
      <c r="EX179" s="430"/>
      <c r="EY179" s="430"/>
      <c r="EZ179" s="430"/>
      <c r="FA179" s="430"/>
      <c r="FB179" s="430"/>
      <c r="FC179" s="430"/>
      <c r="FD179" s="430"/>
      <c r="FE179" s="430"/>
      <c r="FF179" s="430"/>
      <c r="FG179" s="430"/>
      <c r="FH179" s="430"/>
      <c r="FI179" s="430"/>
      <c r="FJ179" s="430"/>
      <c r="FK179" s="430"/>
      <c r="FL179" s="430"/>
      <c r="FM179" s="430"/>
      <c r="FN179" s="430"/>
      <c r="FO179" s="430"/>
      <c r="FP179" s="430"/>
      <c r="FQ179" s="430"/>
      <c r="FR179" s="430"/>
      <c r="FS179" s="430"/>
      <c r="FT179" s="430"/>
      <c r="FU179" s="430"/>
      <c r="FV179" s="430"/>
      <c r="FW179" s="430"/>
      <c r="FX179" s="430"/>
      <c r="FY179" s="430"/>
      <c r="FZ179" s="430"/>
      <c r="GA179" s="430"/>
      <c r="GB179" s="430"/>
      <c r="GC179" s="430"/>
      <c r="GD179" s="430"/>
      <c r="GE179" s="430"/>
      <c r="GF179" s="430"/>
      <c r="GG179" s="430"/>
      <c r="GH179" s="430"/>
      <c r="GI179" s="430"/>
      <c r="GJ179" s="430"/>
      <c r="GK179" s="430"/>
      <c r="GL179" s="430"/>
      <c r="GM179" s="430"/>
      <c r="GN179" s="430"/>
      <c r="GO179" s="430"/>
      <c r="GP179" s="430"/>
      <c r="GQ179" s="430"/>
      <c r="GR179" s="430"/>
      <c r="GS179" s="430"/>
      <c r="GT179" s="430"/>
      <c r="GU179" s="430"/>
      <c r="GV179" s="430"/>
      <c r="GW179" s="430"/>
      <c r="GX179" s="430"/>
      <c r="GY179" s="430"/>
      <c r="GZ179" s="430"/>
      <c r="HA179" s="430"/>
      <c r="HB179" s="430"/>
      <c r="HC179" s="430"/>
      <c r="HD179" s="430"/>
      <c r="HE179" s="430"/>
      <c r="HF179" s="430"/>
      <c r="HG179" s="430"/>
      <c r="HH179" s="430"/>
      <c r="HI179" s="430"/>
      <c r="HJ179" s="430"/>
      <c r="HK179" s="430"/>
      <c r="HL179" s="430"/>
      <c r="HM179" s="430"/>
      <c r="HN179" s="430"/>
      <c r="HO179" s="430"/>
      <c r="HP179" s="430"/>
      <c r="HQ179" s="430"/>
      <c r="HR179" s="430"/>
      <c r="HS179" s="430"/>
      <c r="HT179" s="430"/>
      <c r="HU179" s="430"/>
      <c r="HV179" s="430"/>
      <c r="HW179" s="430"/>
      <c r="HX179" s="430"/>
      <c r="HY179" s="430"/>
      <c r="HZ179" s="430"/>
      <c r="IA179" s="430"/>
      <c r="IB179" s="430"/>
      <c r="IC179" s="430"/>
      <c r="ID179" s="430"/>
      <c r="IE179" s="430"/>
      <c r="IF179" s="430"/>
      <c r="IG179" s="430"/>
      <c r="IH179" s="430"/>
      <c r="II179" s="430"/>
      <c r="IJ179" s="430"/>
      <c r="IK179" s="430"/>
      <c r="IL179" s="430"/>
      <c r="IM179" s="430"/>
      <c r="IN179" s="430"/>
      <c r="IO179" s="430"/>
      <c r="IP179" s="430"/>
      <c r="IQ179" s="430"/>
      <c r="IR179" s="430"/>
      <c r="IS179" s="430"/>
      <c r="IT179" s="430"/>
      <c r="IU179" s="430"/>
      <c r="IV179" s="430"/>
      <c r="IW179" s="430"/>
      <c r="IX179" s="430"/>
      <c r="IY179" s="430"/>
      <c r="IZ179" s="430"/>
      <c r="JA179" s="430"/>
      <c r="JB179" s="430"/>
      <c r="JC179" s="430"/>
      <c r="JD179" s="430"/>
      <c r="JE179" s="430"/>
      <c r="JF179" s="430"/>
      <c r="JG179" s="430"/>
      <c r="JH179" s="430"/>
      <c r="JI179" s="430"/>
      <c r="JJ179" s="430"/>
      <c r="JK179" s="430"/>
      <c r="JL179" s="430"/>
      <c r="JM179" s="430"/>
      <c r="JN179" s="430"/>
      <c r="JO179" s="430"/>
      <c r="JP179" s="430"/>
      <c r="JQ179" s="430"/>
      <c r="JR179" s="430"/>
      <c r="JS179" s="430"/>
      <c r="JT179" s="430"/>
      <c r="JU179" s="430"/>
      <c r="JV179" s="430"/>
      <c r="JW179" s="430"/>
      <c r="JX179" s="430"/>
    </row>
    <row r="180" spans="1:284" ht="13.5" customHeight="1">
      <c r="A180" s="72" t="s">
        <v>2201</v>
      </c>
      <c r="B180" s="72" t="s">
        <v>2202</v>
      </c>
      <c r="C180" s="72"/>
      <c r="D180" s="447">
        <v>43</v>
      </c>
      <c r="E180" s="72"/>
      <c r="F180" s="434">
        <f t="shared" si="2"/>
        <v>179</v>
      </c>
      <c r="G180" s="449"/>
      <c r="H180" s="176" t="s">
        <v>870</v>
      </c>
      <c r="I180" s="51">
        <v>1</v>
      </c>
      <c r="J180" s="110"/>
      <c r="K180" s="187" t="s">
        <v>1012</v>
      </c>
      <c r="L180" s="53" t="s">
        <v>1005</v>
      </c>
      <c r="M180" s="109"/>
      <c r="N180" s="53" t="s">
        <v>2493</v>
      </c>
      <c r="O180" s="51">
        <v>0</v>
      </c>
      <c r="P180" s="72">
        <v>16</v>
      </c>
      <c r="Q180" s="561">
        <v>2024</v>
      </c>
      <c r="R180" s="451"/>
      <c r="S180" s="452"/>
      <c r="T180" s="453" t="s">
        <v>2494</v>
      </c>
      <c r="U180" s="430"/>
      <c r="V180" s="430"/>
      <c r="W180" s="430"/>
      <c r="X180" s="430"/>
      <c r="Y180" s="430"/>
      <c r="Z180" s="430"/>
      <c r="AA180" s="430"/>
      <c r="AB180" s="430"/>
      <c r="AC180" s="430"/>
      <c r="AD180" s="430"/>
      <c r="AE180" s="430"/>
      <c r="AF180" s="430"/>
      <c r="AG180" s="430"/>
      <c r="AH180" s="430"/>
      <c r="AI180" s="430"/>
      <c r="AJ180" s="430"/>
      <c r="AK180" s="430"/>
      <c r="AL180" s="430"/>
      <c r="AM180" s="430"/>
      <c r="AN180" s="430"/>
      <c r="AO180" s="430"/>
      <c r="AP180" s="430"/>
      <c r="AQ180" s="430"/>
      <c r="AR180" s="430"/>
      <c r="AS180" s="430"/>
      <c r="AT180" s="430"/>
      <c r="AU180" s="430"/>
      <c r="AV180" s="430"/>
      <c r="AW180" s="430"/>
      <c r="AX180" s="430"/>
      <c r="AY180" s="430"/>
      <c r="AZ180" s="430"/>
      <c r="BA180" s="430"/>
      <c r="BB180" s="430"/>
      <c r="BC180" s="430"/>
      <c r="BD180" s="430"/>
      <c r="BE180" s="430"/>
      <c r="BF180" s="430"/>
      <c r="BG180" s="430"/>
      <c r="BH180" s="430"/>
      <c r="BI180" s="430"/>
      <c r="BJ180" s="430"/>
      <c r="BK180" s="430"/>
      <c r="BL180" s="430"/>
      <c r="BM180" s="430"/>
      <c r="BN180" s="430"/>
      <c r="BO180" s="430"/>
      <c r="BP180" s="430"/>
      <c r="BQ180" s="430"/>
      <c r="BR180" s="430"/>
      <c r="BS180" s="430"/>
      <c r="BT180" s="430"/>
      <c r="BU180" s="430"/>
      <c r="BV180" s="430"/>
      <c r="BW180" s="430"/>
      <c r="BX180" s="430"/>
      <c r="BY180" s="430"/>
      <c r="BZ180" s="430"/>
      <c r="CA180" s="430"/>
      <c r="CB180" s="430"/>
      <c r="CC180" s="430"/>
      <c r="CD180" s="430"/>
      <c r="CE180" s="430"/>
      <c r="CF180" s="430"/>
      <c r="CG180" s="430"/>
      <c r="CH180" s="430"/>
      <c r="CI180" s="430"/>
      <c r="CJ180" s="430"/>
      <c r="CK180" s="430"/>
      <c r="CL180" s="430"/>
      <c r="CM180" s="430"/>
      <c r="CN180" s="430"/>
      <c r="CO180" s="430"/>
      <c r="CP180" s="430"/>
      <c r="CQ180" s="430"/>
      <c r="CR180" s="430"/>
      <c r="CS180" s="430"/>
      <c r="CT180" s="430"/>
      <c r="CU180" s="430"/>
      <c r="CV180" s="430"/>
      <c r="CW180" s="430"/>
      <c r="CX180" s="430"/>
      <c r="CY180" s="430"/>
      <c r="CZ180" s="430"/>
      <c r="DA180" s="430"/>
      <c r="DB180" s="430"/>
      <c r="DC180" s="430"/>
      <c r="DD180" s="430"/>
      <c r="DE180" s="430"/>
      <c r="DF180" s="430"/>
      <c r="DG180" s="430"/>
      <c r="DH180" s="430"/>
      <c r="DI180" s="430"/>
      <c r="DJ180" s="430"/>
      <c r="DK180" s="430"/>
      <c r="DL180" s="430"/>
      <c r="DM180" s="430"/>
      <c r="DN180" s="430"/>
      <c r="DO180" s="430"/>
      <c r="DP180" s="430"/>
      <c r="DQ180" s="430"/>
      <c r="DR180" s="430"/>
      <c r="DS180" s="430"/>
      <c r="DT180" s="430"/>
      <c r="DU180" s="430"/>
      <c r="DV180" s="430"/>
      <c r="DW180" s="430"/>
      <c r="DX180" s="430"/>
      <c r="DY180" s="430"/>
      <c r="DZ180" s="430"/>
      <c r="EA180" s="430"/>
      <c r="EB180" s="430"/>
      <c r="EC180" s="430"/>
      <c r="ED180" s="430"/>
      <c r="EE180" s="430"/>
      <c r="EF180" s="430"/>
      <c r="EG180" s="430"/>
      <c r="EH180" s="430"/>
      <c r="EI180" s="430"/>
      <c r="EJ180" s="430"/>
      <c r="EK180" s="430"/>
      <c r="EL180" s="430"/>
      <c r="EM180" s="430"/>
      <c r="EN180" s="430"/>
      <c r="EO180" s="430"/>
      <c r="EP180" s="430"/>
      <c r="EQ180" s="430"/>
      <c r="ER180" s="430"/>
      <c r="ES180" s="430"/>
      <c r="ET180" s="430"/>
      <c r="EU180" s="430"/>
      <c r="EV180" s="430"/>
      <c r="EW180" s="430"/>
      <c r="EX180" s="430"/>
      <c r="EY180" s="430"/>
      <c r="EZ180" s="430"/>
      <c r="FA180" s="430"/>
      <c r="FB180" s="430"/>
      <c r="FC180" s="430"/>
      <c r="FD180" s="430"/>
      <c r="FE180" s="430"/>
      <c r="FF180" s="430"/>
      <c r="FG180" s="430"/>
      <c r="FH180" s="430"/>
      <c r="FI180" s="430"/>
      <c r="FJ180" s="430"/>
      <c r="FK180" s="430"/>
      <c r="FL180" s="430"/>
      <c r="FM180" s="430"/>
      <c r="FN180" s="430"/>
      <c r="FO180" s="430"/>
      <c r="FP180" s="430"/>
      <c r="FQ180" s="430"/>
      <c r="FR180" s="430"/>
      <c r="FS180" s="430"/>
      <c r="FT180" s="430"/>
      <c r="FU180" s="430"/>
      <c r="FV180" s="430"/>
      <c r="FW180" s="430"/>
      <c r="FX180" s="430"/>
      <c r="FY180" s="430"/>
      <c r="FZ180" s="430"/>
      <c r="GA180" s="430"/>
      <c r="GB180" s="430"/>
      <c r="GC180" s="430"/>
      <c r="GD180" s="430"/>
      <c r="GE180" s="430"/>
      <c r="GF180" s="430"/>
      <c r="GG180" s="430"/>
      <c r="GH180" s="430"/>
      <c r="GI180" s="430"/>
      <c r="GJ180" s="430"/>
      <c r="GK180" s="430"/>
      <c r="GL180" s="430"/>
      <c r="GM180" s="430"/>
      <c r="GN180" s="430"/>
      <c r="GO180" s="430"/>
      <c r="GP180" s="430"/>
      <c r="GQ180" s="430"/>
      <c r="GR180" s="430"/>
      <c r="GS180" s="430"/>
      <c r="GT180" s="430"/>
      <c r="GU180" s="430"/>
      <c r="GV180" s="430"/>
      <c r="GW180" s="430"/>
      <c r="GX180" s="430"/>
      <c r="GY180" s="430"/>
      <c r="GZ180" s="430"/>
      <c r="HA180" s="430"/>
      <c r="HB180" s="430"/>
      <c r="HC180" s="430"/>
      <c r="HD180" s="430"/>
      <c r="HE180" s="430"/>
      <c r="HF180" s="430"/>
      <c r="HG180" s="430"/>
      <c r="HH180" s="430"/>
      <c r="HI180" s="430"/>
      <c r="HJ180" s="430"/>
      <c r="HK180" s="430"/>
      <c r="HL180" s="430"/>
      <c r="HM180" s="430"/>
      <c r="HN180" s="430"/>
      <c r="HO180" s="430"/>
      <c r="HP180" s="430"/>
      <c r="HQ180" s="430"/>
      <c r="HR180" s="430"/>
      <c r="HS180" s="430"/>
      <c r="HT180" s="430"/>
      <c r="HU180" s="430"/>
      <c r="HV180" s="430"/>
      <c r="HW180" s="430"/>
      <c r="HX180" s="430"/>
      <c r="HY180" s="430"/>
      <c r="HZ180" s="430"/>
      <c r="IA180" s="430"/>
      <c r="IB180" s="430"/>
      <c r="IC180" s="430"/>
      <c r="ID180" s="430"/>
      <c r="IE180" s="430"/>
      <c r="IF180" s="430"/>
      <c r="IG180" s="430"/>
      <c r="IH180" s="430"/>
      <c r="II180" s="430"/>
      <c r="IJ180" s="430"/>
      <c r="IK180" s="430"/>
      <c r="IL180" s="430"/>
      <c r="IM180" s="430"/>
      <c r="IN180" s="430"/>
      <c r="IO180" s="430"/>
      <c r="IP180" s="430"/>
      <c r="IQ180" s="430"/>
      <c r="IR180" s="430"/>
      <c r="IS180" s="430"/>
      <c r="IT180" s="430"/>
      <c r="IU180" s="430"/>
      <c r="IV180" s="430"/>
      <c r="IW180" s="430"/>
      <c r="IX180" s="430"/>
      <c r="IY180" s="430"/>
      <c r="IZ180" s="430"/>
      <c r="JA180" s="430"/>
      <c r="JB180" s="430"/>
      <c r="JC180" s="430"/>
      <c r="JD180" s="430"/>
      <c r="JE180" s="430"/>
      <c r="JF180" s="430"/>
      <c r="JG180" s="430"/>
      <c r="JH180" s="430"/>
      <c r="JI180" s="430"/>
      <c r="JJ180" s="430"/>
      <c r="JK180" s="430"/>
      <c r="JL180" s="430"/>
      <c r="JM180" s="430"/>
      <c r="JN180" s="430"/>
      <c r="JO180" s="430"/>
      <c r="JP180" s="430"/>
      <c r="JQ180" s="430"/>
      <c r="JR180" s="430"/>
      <c r="JS180" s="430"/>
      <c r="JT180" s="430"/>
      <c r="JU180" s="430"/>
      <c r="JV180" s="430"/>
      <c r="JW180" s="430"/>
      <c r="JX180" s="430"/>
    </row>
    <row r="181" spans="1:284" s="493" customFormat="1" ht="15.9" customHeight="1">
      <c r="A181" s="72"/>
      <c r="B181" s="72"/>
      <c r="C181" s="72"/>
      <c r="D181" s="447"/>
      <c r="E181" s="72"/>
      <c r="F181" s="434">
        <f t="shared" si="2"/>
        <v>180</v>
      </c>
      <c r="G181" s="560"/>
      <c r="H181" s="113" t="s">
        <v>870</v>
      </c>
      <c r="I181" s="114">
        <v>1</v>
      </c>
      <c r="J181" s="181"/>
      <c r="K181" s="182" t="s">
        <v>1013</v>
      </c>
      <c r="L181" s="188" t="s">
        <v>1005</v>
      </c>
      <c r="M181" s="181"/>
      <c r="N181" s="188" t="s">
        <v>2495</v>
      </c>
      <c r="O181" s="114">
        <v>1</v>
      </c>
      <c r="P181" s="72">
        <v>16</v>
      </c>
      <c r="Q181" s="151">
        <v>2021</v>
      </c>
      <c r="R181" s="451"/>
      <c r="S181" s="496"/>
      <c r="T181" s="453" t="s">
        <v>2496</v>
      </c>
      <c r="U181" s="443"/>
      <c r="V181" s="443"/>
      <c r="W181" s="443"/>
      <c r="X181" s="443"/>
      <c r="Y181" s="443"/>
      <c r="Z181" s="443"/>
      <c r="AA181" s="443"/>
      <c r="AB181" s="443"/>
      <c r="AC181" s="443"/>
      <c r="AD181" s="443"/>
      <c r="AE181" s="443"/>
      <c r="AF181" s="443"/>
      <c r="AG181" s="443"/>
      <c r="AH181" s="443"/>
      <c r="AI181" s="443"/>
      <c r="AJ181" s="443"/>
      <c r="AK181" s="443"/>
      <c r="AL181" s="443"/>
      <c r="AM181" s="443"/>
      <c r="AN181" s="443"/>
      <c r="AO181" s="443"/>
      <c r="AP181" s="443"/>
      <c r="AQ181" s="443"/>
      <c r="AR181" s="443"/>
      <c r="AS181" s="443"/>
      <c r="AT181" s="443"/>
      <c r="AU181" s="443"/>
      <c r="AV181" s="443"/>
      <c r="AW181" s="443"/>
      <c r="AX181" s="443"/>
      <c r="AY181" s="443"/>
      <c r="AZ181" s="443"/>
      <c r="BA181" s="443"/>
      <c r="BB181" s="443"/>
      <c r="BC181" s="443"/>
      <c r="BD181" s="443"/>
      <c r="BE181" s="443"/>
      <c r="BF181" s="443"/>
      <c r="BG181" s="443"/>
      <c r="BH181" s="443"/>
      <c r="BI181" s="443"/>
      <c r="BJ181" s="443"/>
      <c r="BK181" s="443"/>
      <c r="BL181" s="443"/>
      <c r="BM181" s="443"/>
      <c r="BN181" s="443"/>
      <c r="BO181" s="443"/>
      <c r="BP181" s="443"/>
      <c r="BQ181" s="443"/>
      <c r="BR181" s="443"/>
      <c r="BS181" s="443"/>
      <c r="BT181" s="443"/>
      <c r="BU181" s="443"/>
      <c r="BV181" s="443"/>
      <c r="BW181" s="443"/>
      <c r="BX181" s="443"/>
      <c r="BY181" s="443"/>
      <c r="BZ181" s="443"/>
      <c r="CA181" s="443"/>
      <c r="CB181" s="443"/>
      <c r="CC181" s="443"/>
      <c r="CD181" s="443"/>
      <c r="CE181" s="443"/>
      <c r="CF181" s="443"/>
      <c r="CG181" s="443"/>
      <c r="CH181" s="443"/>
      <c r="CI181" s="443"/>
      <c r="CJ181" s="443"/>
      <c r="CK181" s="443"/>
      <c r="CL181" s="443"/>
      <c r="CM181" s="443"/>
      <c r="CN181" s="443"/>
      <c r="CO181" s="443"/>
      <c r="CP181" s="443"/>
      <c r="CQ181" s="443"/>
      <c r="CR181" s="443"/>
      <c r="CS181" s="443"/>
      <c r="CT181" s="443"/>
      <c r="CU181" s="443"/>
      <c r="CV181" s="443"/>
      <c r="CW181" s="443"/>
      <c r="CX181" s="443"/>
      <c r="CY181" s="443"/>
      <c r="CZ181" s="443"/>
      <c r="DA181" s="443"/>
      <c r="DB181" s="443"/>
      <c r="DC181" s="443"/>
      <c r="DD181" s="443"/>
      <c r="DE181" s="443"/>
      <c r="DF181" s="443"/>
      <c r="DG181" s="443"/>
      <c r="DH181" s="443"/>
      <c r="DI181" s="443"/>
      <c r="DJ181" s="443"/>
      <c r="DK181" s="443"/>
      <c r="DL181" s="443"/>
      <c r="DM181" s="443"/>
      <c r="DN181" s="443"/>
      <c r="DO181" s="443"/>
      <c r="DP181" s="443"/>
      <c r="DQ181" s="443"/>
      <c r="DR181" s="443"/>
      <c r="DS181" s="443"/>
      <c r="DT181" s="443"/>
      <c r="DU181" s="443"/>
      <c r="DV181" s="443"/>
      <c r="DW181" s="443"/>
      <c r="DX181" s="443"/>
      <c r="DY181" s="443"/>
      <c r="DZ181" s="443"/>
      <c r="EA181" s="443"/>
      <c r="EB181" s="443"/>
      <c r="EC181" s="443"/>
      <c r="ED181" s="443"/>
      <c r="EE181" s="443"/>
      <c r="EF181" s="443"/>
      <c r="EG181" s="443"/>
      <c r="EH181" s="443"/>
      <c r="EI181" s="443"/>
      <c r="EJ181" s="443"/>
      <c r="EK181" s="443"/>
      <c r="EL181" s="443"/>
      <c r="EM181" s="443"/>
      <c r="EN181" s="443"/>
      <c r="EO181" s="443"/>
      <c r="EP181" s="443"/>
      <c r="EQ181" s="443"/>
      <c r="ER181" s="443"/>
      <c r="ES181" s="443"/>
      <c r="ET181" s="443"/>
      <c r="EU181" s="443"/>
      <c r="EV181" s="443"/>
      <c r="EW181" s="443"/>
      <c r="EX181" s="443"/>
      <c r="EY181" s="443"/>
      <c r="EZ181" s="443"/>
      <c r="FA181" s="443"/>
      <c r="FB181" s="443"/>
      <c r="FC181" s="443"/>
      <c r="FD181" s="443"/>
      <c r="FE181" s="443"/>
      <c r="FF181" s="443"/>
      <c r="FG181" s="443"/>
      <c r="FH181" s="443"/>
      <c r="FI181" s="443"/>
      <c r="FJ181" s="443"/>
      <c r="FK181" s="443"/>
      <c r="FL181" s="443"/>
      <c r="FM181" s="443"/>
      <c r="FN181" s="443"/>
      <c r="FO181" s="443"/>
      <c r="FP181" s="443"/>
      <c r="FQ181" s="443"/>
      <c r="FR181" s="443"/>
      <c r="FS181" s="443"/>
      <c r="FT181" s="443"/>
      <c r="FU181" s="443"/>
      <c r="FV181" s="443"/>
      <c r="FW181" s="443"/>
      <c r="FX181" s="443"/>
      <c r="FY181" s="443"/>
      <c r="FZ181" s="443"/>
      <c r="GA181" s="443"/>
      <c r="GB181" s="443"/>
      <c r="GC181" s="443"/>
      <c r="GD181" s="443"/>
      <c r="GE181" s="443"/>
      <c r="GF181" s="443"/>
      <c r="GG181" s="443"/>
      <c r="GH181" s="443"/>
      <c r="GI181" s="443"/>
      <c r="GJ181" s="443"/>
      <c r="GK181" s="443"/>
      <c r="GL181" s="443"/>
      <c r="GM181" s="443"/>
      <c r="GN181" s="443"/>
      <c r="GO181" s="443"/>
      <c r="GP181" s="443"/>
      <c r="GQ181" s="443"/>
      <c r="GR181" s="443"/>
      <c r="GS181" s="443"/>
      <c r="GT181" s="443"/>
      <c r="GU181" s="443"/>
      <c r="GV181" s="443"/>
      <c r="GW181" s="443"/>
      <c r="GX181" s="443"/>
      <c r="GY181" s="443"/>
      <c r="GZ181" s="443"/>
      <c r="HA181" s="443"/>
      <c r="HB181" s="443"/>
      <c r="HC181" s="443"/>
      <c r="HD181" s="443"/>
      <c r="HE181" s="443"/>
      <c r="HF181" s="443"/>
      <c r="HG181" s="443"/>
      <c r="HH181" s="443"/>
      <c r="HI181" s="443"/>
      <c r="HJ181" s="443"/>
      <c r="HK181" s="443"/>
      <c r="HL181" s="443"/>
      <c r="HM181" s="443"/>
      <c r="HN181" s="443"/>
      <c r="HO181" s="443"/>
      <c r="HP181" s="443"/>
      <c r="HQ181" s="443"/>
      <c r="HR181" s="443"/>
      <c r="HS181" s="443"/>
      <c r="HT181" s="443"/>
      <c r="HU181" s="443"/>
      <c r="HV181" s="443"/>
      <c r="HW181" s="443"/>
      <c r="HX181" s="443"/>
      <c r="HY181" s="443"/>
      <c r="HZ181" s="443"/>
      <c r="IA181" s="443"/>
      <c r="IB181" s="443"/>
      <c r="IC181" s="443"/>
      <c r="ID181" s="443"/>
      <c r="IE181" s="443"/>
      <c r="IF181" s="443"/>
      <c r="IG181" s="443"/>
      <c r="IH181" s="443"/>
      <c r="II181" s="443"/>
      <c r="IJ181" s="443"/>
      <c r="IK181" s="443"/>
      <c r="IL181" s="443"/>
      <c r="IM181" s="443"/>
      <c r="IN181" s="443"/>
      <c r="IO181" s="443"/>
      <c r="IP181" s="443"/>
      <c r="IQ181" s="443"/>
      <c r="IR181" s="443"/>
      <c r="IS181" s="443"/>
      <c r="IT181" s="443"/>
      <c r="IU181" s="443"/>
      <c r="IV181" s="443"/>
      <c r="IW181" s="443"/>
      <c r="IX181" s="443"/>
      <c r="IY181" s="443"/>
      <c r="IZ181" s="443"/>
      <c r="JA181" s="443"/>
      <c r="JB181" s="443"/>
      <c r="JC181" s="443"/>
      <c r="JD181" s="443"/>
      <c r="JE181" s="443"/>
      <c r="JF181" s="443"/>
      <c r="JG181" s="443"/>
      <c r="JH181" s="443"/>
      <c r="JI181" s="443"/>
      <c r="JJ181" s="443"/>
      <c r="JK181" s="443"/>
      <c r="JL181" s="443"/>
      <c r="JM181" s="443"/>
      <c r="JN181" s="443"/>
      <c r="JO181" s="443"/>
      <c r="JP181" s="443"/>
      <c r="JQ181" s="443"/>
      <c r="JR181" s="443"/>
      <c r="JS181" s="443"/>
      <c r="JT181" s="443"/>
      <c r="JU181" s="443"/>
      <c r="JV181" s="443"/>
      <c r="JW181" s="443"/>
      <c r="JX181" s="443"/>
    </row>
    <row r="182" spans="1:284" ht="30.75" customHeight="1">
      <c r="A182" s="72" t="s">
        <v>2342</v>
      </c>
      <c r="B182" s="72" t="s">
        <v>2343</v>
      </c>
      <c r="C182" s="72"/>
      <c r="D182" s="447" t="s">
        <v>2497</v>
      </c>
      <c r="E182" s="149"/>
      <c r="F182" s="434">
        <f t="shared" si="2"/>
        <v>181</v>
      </c>
      <c r="G182" s="449"/>
      <c r="H182" s="172" t="s">
        <v>840</v>
      </c>
      <c r="I182" s="51">
        <v>1</v>
      </c>
      <c r="J182" s="110"/>
      <c r="K182" s="52" t="s">
        <v>1014</v>
      </c>
      <c r="L182" s="53" t="s">
        <v>924</v>
      </c>
      <c r="M182" s="109"/>
      <c r="N182" s="53" t="s">
        <v>2498</v>
      </c>
      <c r="O182" s="51">
        <v>0</v>
      </c>
      <c r="P182" s="72">
        <v>16</v>
      </c>
      <c r="Q182" s="172" t="s">
        <v>2346</v>
      </c>
      <c r="R182" s="451"/>
      <c r="S182" s="452"/>
      <c r="T182" s="453" t="s">
        <v>2499</v>
      </c>
      <c r="U182" s="430"/>
      <c r="V182" s="430"/>
      <c r="W182" s="430"/>
      <c r="X182" s="430"/>
      <c r="Y182" s="430"/>
      <c r="Z182" s="430"/>
      <c r="AA182" s="430"/>
      <c r="AB182" s="430"/>
      <c r="AC182" s="430"/>
      <c r="AD182" s="430"/>
      <c r="AE182" s="430"/>
      <c r="AF182" s="430"/>
      <c r="AG182" s="430"/>
      <c r="AH182" s="430"/>
      <c r="AI182" s="430"/>
      <c r="AJ182" s="430"/>
      <c r="AK182" s="430"/>
      <c r="AL182" s="430"/>
      <c r="AM182" s="430"/>
      <c r="AN182" s="430"/>
      <c r="AO182" s="430"/>
      <c r="AP182" s="430"/>
      <c r="AQ182" s="430"/>
      <c r="AR182" s="430"/>
      <c r="AS182" s="430"/>
      <c r="AT182" s="430"/>
      <c r="AU182" s="430"/>
      <c r="AV182" s="430"/>
      <c r="AW182" s="430"/>
      <c r="AX182" s="430"/>
      <c r="AY182" s="430"/>
      <c r="AZ182" s="430"/>
      <c r="BA182" s="430"/>
      <c r="BB182" s="430"/>
      <c r="BC182" s="430"/>
      <c r="BD182" s="430"/>
      <c r="BE182" s="430"/>
      <c r="BF182" s="430"/>
      <c r="BG182" s="430"/>
      <c r="BH182" s="430"/>
      <c r="BI182" s="430"/>
      <c r="BJ182" s="430"/>
      <c r="BK182" s="430"/>
      <c r="BL182" s="430"/>
      <c r="BM182" s="430"/>
      <c r="BN182" s="430"/>
      <c r="BO182" s="430"/>
      <c r="BP182" s="430"/>
      <c r="BQ182" s="430"/>
      <c r="BR182" s="430"/>
      <c r="BS182" s="430"/>
      <c r="BT182" s="430"/>
      <c r="BU182" s="430"/>
      <c r="BV182" s="430"/>
      <c r="BW182" s="430"/>
      <c r="BX182" s="430"/>
      <c r="BY182" s="430"/>
      <c r="BZ182" s="430"/>
      <c r="CA182" s="430"/>
      <c r="CB182" s="430"/>
      <c r="CC182" s="430"/>
      <c r="CD182" s="430"/>
      <c r="CE182" s="430"/>
      <c r="CF182" s="430"/>
      <c r="CG182" s="430"/>
      <c r="CH182" s="430"/>
      <c r="CI182" s="430"/>
      <c r="CJ182" s="430"/>
      <c r="CK182" s="430"/>
      <c r="CL182" s="430"/>
      <c r="CM182" s="430"/>
      <c r="CN182" s="430"/>
      <c r="CO182" s="430"/>
      <c r="CP182" s="430"/>
      <c r="CQ182" s="430"/>
      <c r="CR182" s="430"/>
      <c r="CS182" s="430"/>
      <c r="CT182" s="430"/>
      <c r="CU182" s="430"/>
      <c r="CV182" s="430"/>
      <c r="CW182" s="430"/>
      <c r="CX182" s="430"/>
      <c r="CY182" s="430"/>
      <c r="CZ182" s="430"/>
      <c r="DA182" s="430"/>
      <c r="DB182" s="430"/>
      <c r="DC182" s="430"/>
      <c r="DD182" s="430"/>
      <c r="DE182" s="430"/>
      <c r="DF182" s="430"/>
      <c r="DG182" s="430"/>
      <c r="DH182" s="430"/>
      <c r="DI182" s="430"/>
      <c r="DJ182" s="430"/>
      <c r="DK182" s="430"/>
      <c r="DL182" s="430"/>
      <c r="DM182" s="430"/>
      <c r="DN182" s="430"/>
      <c r="DO182" s="430"/>
      <c r="DP182" s="430"/>
      <c r="DQ182" s="430"/>
      <c r="DR182" s="430"/>
      <c r="DS182" s="430"/>
      <c r="DT182" s="430"/>
      <c r="DU182" s="430"/>
      <c r="DV182" s="430"/>
      <c r="DW182" s="430"/>
      <c r="DX182" s="430"/>
      <c r="DY182" s="430"/>
      <c r="DZ182" s="430"/>
      <c r="EA182" s="430"/>
      <c r="EB182" s="430"/>
      <c r="EC182" s="430"/>
      <c r="ED182" s="430"/>
      <c r="EE182" s="430"/>
      <c r="EF182" s="430"/>
      <c r="EG182" s="430"/>
      <c r="EH182" s="430"/>
      <c r="EI182" s="430"/>
      <c r="EJ182" s="430"/>
      <c r="EK182" s="430"/>
      <c r="EL182" s="430"/>
      <c r="EM182" s="430"/>
      <c r="EN182" s="430"/>
      <c r="EO182" s="430"/>
      <c r="EP182" s="430"/>
      <c r="EQ182" s="430"/>
      <c r="ER182" s="430"/>
      <c r="ES182" s="430"/>
      <c r="ET182" s="430"/>
      <c r="EU182" s="430"/>
      <c r="EV182" s="430"/>
      <c r="EW182" s="430"/>
      <c r="EX182" s="430"/>
      <c r="EY182" s="430"/>
      <c r="EZ182" s="430"/>
      <c r="FA182" s="430"/>
      <c r="FB182" s="430"/>
      <c r="FC182" s="430"/>
      <c r="FD182" s="430"/>
      <c r="FE182" s="430"/>
      <c r="FF182" s="430"/>
      <c r="FG182" s="430"/>
      <c r="FH182" s="430"/>
      <c r="FI182" s="430"/>
      <c r="FJ182" s="430"/>
      <c r="FK182" s="430"/>
      <c r="FL182" s="430"/>
      <c r="FM182" s="430"/>
      <c r="FN182" s="430"/>
      <c r="FO182" s="430"/>
      <c r="FP182" s="430"/>
      <c r="FQ182" s="430"/>
      <c r="FR182" s="430"/>
      <c r="FS182" s="430"/>
      <c r="FT182" s="430"/>
      <c r="FU182" s="430"/>
      <c r="FV182" s="430"/>
      <c r="FW182" s="430"/>
      <c r="FX182" s="430"/>
      <c r="FY182" s="430"/>
      <c r="FZ182" s="430"/>
      <c r="GA182" s="430"/>
      <c r="GB182" s="430"/>
      <c r="GC182" s="430"/>
      <c r="GD182" s="430"/>
      <c r="GE182" s="430"/>
      <c r="GF182" s="430"/>
      <c r="GG182" s="430"/>
      <c r="GH182" s="430"/>
      <c r="GI182" s="430"/>
      <c r="GJ182" s="430"/>
      <c r="GK182" s="430"/>
      <c r="GL182" s="430"/>
      <c r="GM182" s="430"/>
      <c r="GN182" s="430"/>
      <c r="GO182" s="430"/>
      <c r="GP182" s="430"/>
      <c r="GQ182" s="430"/>
      <c r="GR182" s="430"/>
      <c r="GS182" s="430"/>
      <c r="GT182" s="430"/>
      <c r="GU182" s="430"/>
      <c r="GV182" s="430"/>
      <c r="GW182" s="430"/>
      <c r="GX182" s="430"/>
      <c r="GY182" s="430"/>
      <c r="GZ182" s="430"/>
      <c r="HA182" s="430"/>
      <c r="HB182" s="430"/>
      <c r="HC182" s="430"/>
      <c r="HD182" s="430"/>
      <c r="HE182" s="430"/>
      <c r="HF182" s="430"/>
      <c r="HG182" s="430"/>
      <c r="HH182" s="430"/>
      <c r="HI182" s="430"/>
      <c r="HJ182" s="430"/>
      <c r="HK182" s="430"/>
      <c r="HL182" s="430"/>
      <c r="HM182" s="430"/>
      <c r="HN182" s="430"/>
      <c r="HO182" s="430"/>
      <c r="HP182" s="430"/>
      <c r="HQ182" s="430"/>
      <c r="HR182" s="430"/>
      <c r="HS182" s="430"/>
      <c r="HT182" s="430"/>
      <c r="HU182" s="430"/>
      <c r="HV182" s="430"/>
      <c r="HW182" s="430"/>
      <c r="HX182" s="430"/>
      <c r="HY182" s="430"/>
      <c r="HZ182" s="430"/>
      <c r="IA182" s="430"/>
      <c r="IB182" s="430"/>
      <c r="IC182" s="430"/>
      <c r="ID182" s="430"/>
      <c r="IE182" s="430"/>
      <c r="IF182" s="430"/>
      <c r="IG182" s="430"/>
      <c r="IH182" s="430"/>
      <c r="II182" s="430"/>
      <c r="IJ182" s="430"/>
      <c r="IK182" s="430"/>
      <c r="IL182" s="430"/>
      <c r="IM182" s="430"/>
      <c r="IN182" s="430"/>
      <c r="IO182" s="430"/>
      <c r="IP182" s="430"/>
      <c r="IQ182" s="430"/>
      <c r="IR182" s="430"/>
      <c r="IS182" s="430"/>
      <c r="IT182" s="430"/>
      <c r="IU182" s="430"/>
      <c r="IV182" s="430"/>
      <c r="IW182" s="430"/>
      <c r="IX182" s="430"/>
      <c r="IY182" s="430"/>
      <c r="IZ182" s="430"/>
      <c r="JA182" s="430"/>
      <c r="JB182" s="430"/>
      <c r="JC182" s="430"/>
      <c r="JD182" s="430"/>
      <c r="JE182" s="430"/>
      <c r="JF182" s="430"/>
      <c r="JG182" s="430"/>
      <c r="JH182" s="430"/>
      <c r="JI182" s="430"/>
      <c r="JJ182" s="430"/>
      <c r="JK182" s="430"/>
      <c r="JL182" s="430"/>
      <c r="JM182" s="430"/>
      <c r="JN182" s="430"/>
      <c r="JO182" s="430"/>
      <c r="JP182" s="430"/>
      <c r="JQ182" s="430"/>
      <c r="JR182" s="430"/>
      <c r="JS182" s="430"/>
      <c r="JT182" s="430"/>
      <c r="JU182" s="430"/>
      <c r="JV182" s="430"/>
      <c r="JW182" s="430"/>
      <c r="JX182" s="430"/>
    </row>
    <row r="183" spans="1:284" ht="29.25" customHeight="1">
      <c r="A183" s="72" t="s">
        <v>2342</v>
      </c>
      <c r="B183" s="72" t="s">
        <v>2343</v>
      </c>
      <c r="C183" s="72"/>
      <c r="D183" s="447" t="s">
        <v>2500</v>
      </c>
      <c r="E183" s="149"/>
      <c r="F183" s="434">
        <f t="shared" si="2"/>
        <v>182</v>
      </c>
      <c r="G183" s="449"/>
      <c r="H183" s="172" t="s">
        <v>840</v>
      </c>
      <c r="I183" s="51">
        <v>1</v>
      </c>
      <c r="J183" s="110"/>
      <c r="K183" s="52" t="s">
        <v>1015</v>
      </c>
      <c r="L183" s="53" t="s">
        <v>924</v>
      </c>
      <c r="M183" s="109"/>
      <c r="N183" s="53" t="s">
        <v>2501</v>
      </c>
      <c r="O183" s="51">
        <v>0</v>
      </c>
      <c r="P183" s="72">
        <v>16</v>
      </c>
      <c r="Q183" s="172" t="s">
        <v>2346</v>
      </c>
      <c r="R183" s="451"/>
      <c r="S183" s="452"/>
      <c r="T183" s="453" t="s">
        <v>2502</v>
      </c>
      <c r="U183" s="430"/>
      <c r="V183" s="430"/>
      <c r="W183" s="430"/>
      <c r="X183" s="430"/>
      <c r="Y183" s="430"/>
      <c r="Z183" s="430"/>
      <c r="AA183" s="430"/>
      <c r="AB183" s="430"/>
      <c r="AC183" s="430"/>
      <c r="AD183" s="430"/>
      <c r="AE183" s="430"/>
      <c r="AF183" s="430"/>
      <c r="AG183" s="430"/>
      <c r="AH183" s="430"/>
      <c r="AI183" s="430"/>
      <c r="AJ183" s="430"/>
      <c r="AK183" s="430"/>
      <c r="AL183" s="430"/>
      <c r="AM183" s="430"/>
      <c r="AN183" s="430"/>
      <c r="AO183" s="430"/>
      <c r="AP183" s="430"/>
      <c r="AQ183" s="430"/>
      <c r="AR183" s="430"/>
      <c r="AS183" s="430"/>
      <c r="AT183" s="430"/>
      <c r="AU183" s="430"/>
      <c r="AV183" s="430"/>
      <c r="AW183" s="430"/>
      <c r="AX183" s="430"/>
      <c r="AY183" s="430"/>
      <c r="AZ183" s="430"/>
      <c r="BA183" s="430"/>
      <c r="BB183" s="430"/>
      <c r="BC183" s="430"/>
      <c r="BD183" s="430"/>
      <c r="BE183" s="430"/>
      <c r="BF183" s="430"/>
      <c r="BG183" s="430"/>
      <c r="BH183" s="430"/>
      <c r="BI183" s="430"/>
      <c r="BJ183" s="430"/>
      <c r="BK183" s="430"/>
      <c r="BL183" s="430"/>
      <c r="BM183" s="430"/>
      <c r="BN183" s="430"/>
      <c r="BO183" s="430"/>
      <c r="BP183" s="430"/>
      <c r="BQ183" s="430"/>
      <c r="BR183" s="430"/>
      <c r="BS183" s="430"/>
      <c r="BT183" s="430"/>
      <c r="BU183" s="430"/>
      <c r="BV183" s="430"/>
      <c r="BW183" s="430"/>
      <c r="BX183" s="430"/>
      <c r="BY183" s="430"/>
      <c r="BZ183" s="430"/>
      <c r="CA183" s="430"/>
      <c r="CB183" s="430"/>
      <c r="CC183" s="430"/>
      <c r="CD183" s="430"/>
      <c r="CE183" s="430"/>
      <c r="CF183" s="430"/>
      <c r="CG183" s="430"/>
      <c r="CH183" s="430"/>
      <c r="CI183" s="430"/>
      <c r="CJ183" s="430"/>
      <c r="CK183" s="430"/>
      <c r="CL183" s="430"/>
      <c r="CM183" s="430"/>
      <c r="CN183" s="430"/>
      <c r="CO183" s="430"/>
      <c r="CP183" s="430"/>
      <c r="CQ183" s="430"/>
      <c r="CR183" s="430"/>
      <c r="CS183" s="430"/>
      <c r="CT183" s="430"/>
      <c r="CU183" s="430"/>
      <c r="CV183" s="430"/>
      <c r="CW183" s="430"/>
      <c r="CX183" s="430"/>
      <c r="CY183" s="430"/>
      <c r="CZ183" s="430"/>
      <c r="DA183" s="430"/>
      <c r="DB183" s="430"/>
      <c r="DC183" s="430"/>
      <c r="DD183" s="430"/>
      <c r="DE183" s="430"/>
      <c r="DF183" s="430"/>
      <c r="DG183" s="430"/>
      <c r="DH183" s="430"/>
      <c r="DI183" s="430"/>
      <c r="DJ183" s="430"/>
      <c r="DK183" s="430"/>
      <c r="DL183" s="430"/>
      <c r="DM183" s="430"/>
      <c r="DN183" s="430"/>
      <c r="DO183" s="430"/>
      <c r="DP183" s="430"/>
      <c r="DQ183" s="430"/>
      <c r="DR183" s="430"/>
      <c r="DS183" s="430"/>
      <c r="DT183" s="430"/>
      <c r="DU183" s="430"/>
      <c r="DV183" s="430"/>
      <c r="DW183" s="430"/>
      <c r="DX183" s="430"/>
      <c r="DY183" s="430"/>
      <c r="DZ183" s="430"/>
      <c r="EA183" s="430"/>
      <c r="EB183" s="430"/>
      <c r="EC183" s="430"/>
      <c r="ED183" s="430"/>
      <c r="EE183" s="430"/>
      <c r="EF183" s="430"/>
      <c r="EG183" s="430"/>
      <c r="EH183" s="430"/>
      <c r="EI183" s="430"/>
      <c r="EJ183" s="430"/>
      <c r="EK183" s="430"/>
      <c r="EL183" s="430"/>
      <c r="EM183" s="430"/>
      <c r="EN183" s="430"/>
      <c r="EO183" s="430"/>
      <c r="EP183" s="430"/>
      <c r="EQ183" s="430"/>
      <c r="ER183" s="430"/>
      <c r="ES183" s="430"/>
      <c r="ET183" s="430"/>
      <c r="EU183" s="430"/>
      <c r="EV183" s="430"/>
      <c r="EW183" s="430"/>
      <c r="EX183" s="430"/>
      <c r="EY183" s="430"/>
      <c r="EZ183" s="430"/>
      <c r="FA183" s="430"/>
      <c r="FB183" s="430"/>
      <c r="FC183" s="430"/>
      <c r="FD183" s="430"/>
      <c r="FE183" s="430"/>
      <c r="FF183" s="430"/>
      <c r="FG183" s="430"/>
      <c r="FH183" s="430"/>
      <c r="FI183" s="430"/>
      <c r="FJ183" s="430"/>
      <c r="FK183" s="430"/>
      <c r="FL183" s="430"/>
      <c r="FM183" s="430"/>
      <c r="FN183" s="430"/>
      <c r="FO183" s="430"/>
      <c r="FP183" s="430"/>
      <c r="FQ183" s="430"/>
      <c r="FR183" s="430"/>
      <c r="FS183" s="430"/>
      <c r="FT183" s="430"/>
      <c r="FU183" s="430"/>
      <c r="FV183" s="430"/>
      <c r="FW183" s="430"/>
      <c r="FX183" s="430"/>
      <c r="FY183" s="430"/>
      <c r="FZ183" s="430"/>
      <c r="GA183" s="430"/>
      <c r="GB183" s="430"/>
      <c r="GC183" s="430"/>
      <c r="GD183" s="430"/>
      <c r="GE183" s="430"/>
      <c r="GF183" s="430"/>
      <c r="GG183" s="430"/>
      <c r="GH183" s="430"/>
      <c r="GI183" s="430"/>
      <c r="GJ183" s="430"/>
      <c r="GK183" s="430"/>
      <c r="GL183" s="430"/>
      <c r="GM183" s="430"/>
      <c r="GN183" s="430"/>
      <c r="GO183" s="430"/>
      <c r="GP183" s="430"/>
      <c r="GQ183" s="430"/>
      <c r="GR183" s="430"/>
      <c r="GS183" s="430"/>
      <c r="GT183" s="430"/>
      <c r="GU183" s="430"/>
      <c r="GV183" s="430"/>
      <c r="GW183" s="430"/>
      <c r="GX183" s="430"/>
      <c r="GY183" s="430"/>
      <c r="GZ183" s="430"/>
      <c r="HA183" s="430"/>
      <c r="HB183" s="430"/>
      <c r="HC183" s="430"/>
      <c r="HD183" s="430"/>
      <c r="HE183" s="430"/>
      <c r="HF183" s="430"/>
      <c r="HG183" s="430"/>
      <c r="HH183" s="430"/>
      <c r="HI183" s="430"/>
      <c r="HJ183" s="430"/>
      <c r="HK183" s="430"/>
      <c r="HL183" s="430"/>
      <c r="HM183" s="430"/>
      <c r="HN183" s="430"/>
      <c r="HO183" s="430"/>
      <c r="HP183" s="430"/>
      <c r="HQ183" s="430"/>
      <c r="HR183" s="430"/>
      <c r="HS183" s="430"/>
      <c r="HT183" s="430"/>
      <c r="HU183" s="430"/>
      <c r="HV183" s="430"/>
      <c r="HW183" s="430"/>
      <c r="HX183" s="430"/>
      <c r="HY183" s="430"/>
      <c r="HZ183" s="430"/>
      <c r="IA183" s="430"/>
      <c r="IB183" s="430"/>
      <c r="IC183" s="430"/>
      <c r="ID183" s="430"/>
      <c r="IE183" s="430"/>
      <c r="IF183" s="430"/>
      <c r="IG183" s="430"/>
      <c r="IH183" s="430"/>
      <c r="II183" s="430"/>
      <c r="IJ183" s="430"/>
      <c r="IK183" s="430"/>
      <c r="IL183" s="430"/>
      <c r="IM183" s="430"/>
      <c r="IN183" s="430"/>
      <c r="IO183" s="430"/>
      <c r="IP183" s="430"/>
      <c r="IQ183" s="430"/>
      <c r="IR183" s="430"/>
      <c r="IS183" s="430"/>
      <c r="IT183" s="430"/>
      <c r="IU183" s="430"/>
      <c r="IV183" s="430"/>
      <c r="IW183" s="430"/>
      <c r="IX183" s="430"/>
      <c r="IY183" s="430"/>
      <c r="IZ183" s="430"/>
      <c r="JA183" s="430"/>
      <c r="JB183" s="430"/>
      <c r="JC183" s="430"/>
      <c r="JD183" s="430"/>
      <c r="JE183" s="430"/>
      <c r="JF183" s="430"/>
      <c r="JG183" s="430"/>
      <c r="JH183" s="430"/>
      <c r="JI183" s="430"/>
      <c r="JJ183" s="430"/>
      <c r="JK183" s="430"/>
      <c r="JL183" s="430"/>
      <c r="JM183" s="430"/>
      <c r="JN183" s="430"/>
      <c r="JO183" s="430"/>
      <c r="JP183" s="430"/>
      <c r="JQ183" s="430"/>
      <c r="JR183" s="430"/>
      <c r="JS183" s="430"/>
      <c r="JT183" s="430"/>
      <c r="JU183" s="430"/>
      <c r="JV183" s="430"/>
      <c r="JW183" s="430"/>
      <c r="JX183" s="430"/>
    </row>
    <row r="184" spans="1:284" ht="15.9" customHeight="1">
      <c r="A184" s="189" t="s">
        <v>2208</v>
      </c>
      <c r="B184" s="189" t="s">
        <v>2209</v>
      </c>
      <c r="C184" s="674"/>
      <c r="D184" s="522" t="s">
        <v>2503</v>
      </c>
      <c r="E184" s="448"/>
      <c r="F184" s="434">
        <f t="shared" si="2"/>
        <v>183</v>
      </c>
      <c r="G184" s="675"/>
      <c r="H184" s="164" t="s">
        <v>249</v>
      </c>
      <c r="I184" s="189">
        <v>3</v>
      </c>
      <c r="J184" s="190"/>
      <c r="K184" s="191" t="s">
        <v>1016</v>
      </c>
      <c r="L184" s="189" t="s">
        <v>1017</v>
      </c>
      <c r="M184" s="207"/>
      <c r="N184" s="676" t="s">
        <v>2504</v>
      </c>
      <c r="O184" s="51">
        <v>0</v>
      </c>
      <c r="P184" s="72">
        <v>19</v>
      </c>
      <c r="Q184" s="172" t="s">
        <v>2505</v>
      </c>
      <c r="R184" s="451"/>
      <c r="S184" s="430"/>
      <c r="T184" s="453" t="s">
        <v>2506</v>
      </c>
      <c r="U184" s="430"/>
      <c r="V184" s="430"/>
      <c r="W184" s="430"/>
      <c r="X184" s="430"/>
      <c r="Y184" s="430"/>
      <c r="Z184" s="430"/>
      <c r="AA184" s="430"/>
      <c r="AB184" s="430"/>
      <c r="AC184" s="430"/>
      <c r="AD184" s="430"/>
      <c r="AE184" s="430"/>
      <c r="AF184" s="430"/>
      <c r="AG184" s="430"/>
      <c r="AH184" s="430"/>
      <c r="AI184" s="430"/>
      <c r="AJ184" s="430"/>
      <c r="AK184" s="430"/>
      <c r="AL184" s="430"/>
      <c r="AM184" s="430"/>
      <c r="AN184" s="430"/>
      <c r="AO184" s="430"/>
      <c r="AP184" s="430"/>
      <c r="AQ184" s="430"/>
      <c r="AR184" s="430"/>
      <c r="AS184" s="430"/>
      <c r="AT184" s="430"/>
      <c r="AU184" s="430"/>
      <c r="AV184" s="430"/>
      <c r="AW184" s="430"/>
      <c r="AX184" s="430"/>
      <c r="AY184" s="430"/>
      <c r="AZ184" s="430"/>
      <c r="BA184" s="430"/>
      <c r="BB184" s="430"/>
      <c r="BC184" s="430"/>
      <c r="BD184" s="430"/>
      <c r="BE184" s="430"/>
      <c r="BF184" s="430"/>
      <c r="BG184" s="430"/>
      <c r="BH184" s="430"/>
      <c r="BI184" s="430"/>
      <c r="BJ184" s="430"/>
      <c r="BK184" s="430"/>
      <c r="BL184" s="430"/>
      <c r="BM184" s="430"/>
      <c r="BN184" s="430"/>
      <c r="BO184" s="430"/>
      <c r="BP184" s="430"/>
      <c r="BQ184" s="430"/>
      <c r="BR184" s="430"/>
      <c r="BS184" s="430"/>
      <c r="BT184" s="430"/>
      <c r="BU184" s="430"/>
      <c r="BV184" s="430"/>
      <c r="BW184" s="430"/>
      <c r="BX184" s="430"/>
      <c r="BY184" s="430"/>
      <c r="BZ184" s="430"/>
      <c r="CA184" s="430"/>
      <c r="CB184" s="430"/>
      <c r="CC184" s="430"/>
      <c r="CD184" s="430"/>
      <c r="CE184" s="430"/>
      <c r="CF184" s="430"/>
      <c r="CG184" s="430"/>
      <c r="CH184" s="430"/>
      <c r="CI184" s="430"/>
      <c r="CJ184" s="430"/>
      <c r="CK184" s="430"/>
      <c r="CL184" s="430"/>
      <c r="CM184" s="430"/>
      <c r="CN184" s="430"/>
      <c r="CO184" s="430"/>
      <c r="CP184" s="430"/>
      <c r="CQ184" s="430"/>
      <c r="CR184" s="430"/>
      <c r="CS184" s="430"/>
      <c r="CT184" s="430"/>
      <c r="CU184" s="430"/>
      <c r="CV184" s="430"/>
      <c r="CW184" s="430"/>
      <c r="CX184" s="430"/>
      <c r="CY184" s="430"/>
      <c r="CZ184" s="430"/>
      <c r="DA184" s="430"/>
      <c r="DB184" s="430"/>
      <c r="DC184" s="430"/>
      <c r="DD184" s="430"/>
      <c r="DE184" s="430"/>
      <c r="DF184" s="430"/>
      <c r="DG184" s="430"/>
      <c r="DH184" s="430"/>
      <c r="DI184" s="430"/>
      <c r="DJ184" s="430"/>
      <c r="DK184" s="430"/>
      <c r="DL184" s="430"/>
      <c r="DM184" s="430"/>
      <c r="DN184" s="430"/>
      <c r="DO184" s="430"/>
      <c r="DP184" s="430"/>
      <c r="DQ184" s="430"/>
      <c r="DR184" s="430"/>
      <c r="DS184" s="430"/>
      <c r="DT184" s="430"/>
      <c r="DU184" s="430"/>
      <c r="DV184" s="430"/>
      <c r="DW184" s="430"/>
      <c r="DX184" s="430"/>
      <c r="DY184" s="430"/>
      <c r="DZ184" s="430"/>
      <c r="EA184" s="430"/>
      <c r="EB184" s="430"/>
      <c r="EC184" s="430"/>
      <c r="ED184" s="430"/>
      <c r="EE184" s="430"/>
      <c r="EF184" s="430"/>
      <c r="EG184" s="430"/>
      <c r="EH184" s="430"/>
      <c r="EI184" s="430"/>
      <c r="EJ184" s="430"/>
      <c r="EK184" s="430"/>
      <c r="EL184" s="430"/>
      <c r="EM184" s="430"/>
      <c r="EN184" s="430"/>
      <c r="EO184" s="430"/>
      <c r="EP184" s="430"/>
      <c r="EQ184" s="430"/>
      <c r="ER184" s="430"/>
      <c r="ES184" s="430"/>
      <c r="ET184" s="430"/>
      <c r="EU184" s="430"/>
      <c r="EV184" s="430"/>
      <c r="EW184" s="430"/>
      <c r="EX184" s="430"/>
      <c r="EY184" s="430"/>
      <c r="EZ184" s="430"/>
      <c r="FA184" s="430"/>
      <c r="FB184" s="430"/>
      <c r="FC184" s="430"/>
      <c r="FD184" s="430"/>
      <c r="FE184" s="430"/>
      <c r="FF184" s="430"/>
      <c r="FG184" s="430"/>
      <c r="FH184" s="430"/>
      <c r="FI184" s="430"/>
      <c r="FJ184" s="430"/>
      <c r="FK184" s="430"/>
      <c r="FL184" s="430"/>
      <c r="FM184" s="430"/>
      <c r="FN184" s="430"/>
      <c r="FO184" s="430"/>
      <c r="FP184" s="430"/>
      <c r="FQ184" s="430"/>
      <c r="FR184" s="430"/>
      <c r="FS184" s="430"/>
      <c r="FT184" s="430"/>
      <c r="FU184" s="430"/>
      <c r="FV184" s="430"/>
      <c r="FW184" s="430"/>
      <c r="FX184" s="430"/>
      <c r="FY184" s="430"/>
      <c r="FZ184" s="430"/>
      <c r="GA184" s="430"/>
      <c r="GB184" s="430"/>
      <c r="GC184" s="430"/>
      <c r="GD184" s="430"/>
      <c r="GE184" s="430"/>
      <c r="GF184" s="430"/>
      <c r="GG184" s="430"/>
      <c r="GH184" s="430"/>
      <c r="GI184" s="430"/>
      <c r="GJ184" s="430"/>
      <c r="GK184" s="430"/>
      <c r="GL184" s="430"/>
      <c r="GM184" s="430"/>
      <c r="GN184" s="430"/>
      <c r="GO184" s="430"/>
      <c r="GP184" s="430"/>
      <c r="GQ184" s="430"/>
      <c r="GR184" s="430"/>
      <c r="GS184" s="430"/>
      <c r="GT184" s="430"/>
      <c r="GU184" s="430"/>
      <c r="GV184" s="430"/>
      <c r="GW184" s="430"/>
      <c r="GX184" s="430"/>
      <c r="GY184" s="430"/>
      <c r="GZ184" s="430"/>
      <c r="HA184" s="430"/>
      <c r="HB184" s="430"/>
      <c r="HC184" s="430"/>
      <c r="HD184" s="430"/>
      <c r="HE184" s="430"/>
      <c r="HF184" s="430"/>
      <c r="HG184" s="430"/>
      <c r="HH184" s="430"/>
      <c r="HI184" s="430"/>
      <c r="HJ184" s="430"/>
      <c r="HK184" s="430"/>
      <c r="HL184" s="430"/>
      <c r="HM184" s="430"/>
      <c r="HN184" s="430"/>
      <c r="HO184" s="430"/>
      <c r="HP184" s="430"/>
      <c r="HQ184" s="430"/>
      <c r="HR184" s="430"/>
      <c r="HS184" s="430"/>
      <c r="HT184" s="430"/>
      <c r="HU184" s="430"/>
      <c r="HV184" s="430"/>
      <c r="HW184" s="430"/>
      <c r="HX184" s="430"/>
      <c r="HY184" s="430"/>
      <c r="HZ184" s="430"/>
      <c r="IA184" s="430"/>
      <c r="IB184" s="430"/>
      <c r="IC184" s="430"/>
      <c r="ID184" s="430"/>
      <c r="IE184" s="430"/>
      <c r="IF184" s="430"/>
      <c r="IG184" s="430"/>
      <c r="IH184" s="430"/>
      <c r="II184" s="430"/>
      <c r="IJ184" s="430"/>
      <c r="IK184" s="430"/>
      <c r="IL184" s="430"/>
      <c r="IM184" s="430"/>
      <c r="IN184" s="430"/>
      <c r="IO184" s="430"/>
      <c r="IP184" s="430"/>
      <c r="IQ184" s="430"/>
      <c r="IR184" s="430"/>
      <c r="IS184" s="430"/>
      <c r="IT184" s="430"/>
      <c r="IU184" s="430"/>
      <c r="IV184" s="430"/>
      <c r="IW184" s="430"/>
      <c r="IX184" s="430"/>
      <c r="IY184" s="430"/>
      <c r="IZ184" s="430"/>
      <c r="JA184" s="430"/>
      <c r="JB184" s="430"/>
      <c r="JC184" s="430"/>
      <c r="JD184" s="430"/>
      <c r="JE184" s="430"/>
      <c r="JF184" s="430"/>
      <c r="JG184" s="430"/>
      <c r="JH184" s="430"/>
      <c r="JI184" s="430"/>
      <c r="JJ184" s="430"/>
      <c r="JK184" s="430"/>
      <c r="JL184" s="430"/>
      <c r="JM184" s="430"/>
      <c r="JN184" s="430"/>
      <c r="JO184" s="430"/>
      <c r="JP184" s="430"/>
      <c r="JQ184" s="430"/>
      <c r="JR184" s="430"/>
      <c r="JS184" s="430"/>
      <c r="JT184" s="430"/>
      <c r="JU184" s="430"/>
      <c r="JV184" s="430"/>
      <c r="JW184" s="430"/>
      <c r="JX184" s="430"/>
    </row>
    <row r="185" spans="1:284" ht="15.9" customHeight="1">
      <c r="A185" s="464" t="s">
        <v>2234</v>
      </c>
      <c r="B185" s="464" t="s">
        <v>2195</v>
      </c>
      <c r="C185" s="464"/>
      <c r="D185" s="465" t="s">
        <v>2212</v>
      </c>
      <c r="E185" s="624"/>
      <c r="F185" s="434">
        <f t="shared" si="2"/>
        <v>184</v>
      </c>
      <c r="G185" s="467"/>
      <c r="H185" s="640" t="s">
        <v>889</v>
      </c>
      <c r="I185" s="93">
        <v>1</v>
      </c>
      <c r="J185" s="93"/>
      <c r="K185" s="94" t="s">
        <v>2507</v>
      </c>
      <c r="L185" s="94" t="s">
        <v>837</v>
      </c>
      <c r="M185" s="93"/>
      <c r="N185" s="94" t="s">
        <v>2508</v>
      </c>
      <c r="O185" s="93">
        <v>0</v>
      </c>
      <c r="P185" s="119">
        <v>11</v>
      </c>
      <c r="Q185" s="118">
        <v>2026</v>
      </c>
      <c r="R185" s="426"/>
      <c r="S185" s="427" t="s">
        <v>2509</v>
      </c>
      <c r="T185" s="428" t="s">
        <v>2510</v>
      </c>
      <c r="U185" s="429"/>
      <c r="V185" s="429"/>
      <c r="W185" s="429"/>
      <c r="X185" s="429"/>
      <c r="Y185" s="429"/>
      <c r="Z185" s="429"/>
      <c r="AA185" s="429"/>
      <c r="AB185" s="429"/>
      <c r="AC185" s="429"/>
      <c r="AD185" s="429"/>
      <c r="AE185" s="429"/>
      <c r="AF185" s="429"/>
      <c r="AG185" s="429"/>
      <c r="AH185" s="429"/>
      <c r="AI185" s="429"/>
      <c r="AJ185" s="429"/>
      <c r="AK185" s="429"/>
      <c r="AL185" s="429"/>
      <c r="AM185" s="429"/>
      <c r="AN185" s="429"/>
      <c r="AO185" s="429"/>
      <c r="AP185" s="429"/>
      <c r="AQ185" s="429"/>
      <c r="AR185" s="429"/>
      <c r="AS185" s="429"/>
      <c r="AT185" s="429"/>
      <c r="AU185" s="429"/>
      <c r="AV185" s="429"/>
      <c r="AW185" s="429"/>
      <c r="AX185" s="429"/>
      <c r="AY185" s="429"/>
      <c r="AZ185" s="429"/>
      <c r="BA185" s="429"/>
      <c r="BB185" s="429"/>
      <c r="BC185" s="429"/>
      <c r="BD185" s="429"/>
      <c r="BE185" s="429"/>
      <c r="BF185" s="429"/>
      <c r="BG185" s="429"/>
      <c r="BH185" s="429"/>
      <c r="BI185" s="429"/>
      <c r="BJ185" s="429"/>
      <c r="BK185" s="429"/>
      <c r="BL185" s="429"/>
      <c r="BM185" s="429"/>
      <c r="BN185" s="429"/>
      <c r="BO185" s="429"/>
      <c r="BP185" s="429"/>
      <c r="BQ185" s="429"/>
      <c r="BR185" s="429"/>
      <c r="BS185" s="429"/>
      <c r="BT185" s="429"/>
      <c r="BU185" s="429"/>
      <c r="BV185" s="429"/>
      <c r="BW185" s="429"/>
      <c r="BX185" s="429"/>
      <c r="BY185" s="429"/>
      <c r="BZ185" s="429"/>
      <c r="CA185" s="429"/>
      <c r="CB185" s="429"/>
      <c r="CC185" s="429"/>
      <c r="CD185" s="429"/>
      <c r="CE185" s="429"/>
      <c r="CF185" s="429"/>
      <c r="CG185" s="429"/>
      <c r="CH185" s="429"/>
      <c r="CI185" s="429"/>
      <c r="CJ185" s="429"/>
      <c r="CK185" s="429"/>
      <c r="CL185" s="429"/>
      <c r="CM185" s="429"/>
      <c r="CN185" s="429"/>
      <c r="CO185" s="429"/>
      <c r="CP185" s="429"/>
      <c r="CQ185" s="429"/>
      <c r="CR185" s="429"/>
      <c r="CS185" s="429"/>
      <c r="CT185" s="429"/>
      <c r="CU185" s="429"/>
      <c r="CV185" s="429"/>
      <c r="CW185" s="429"/>
      <c r="CX185" s="429"/>
      <c r="CY185" s="429"/>
      <c r="CZ185" s="429"/>
      <c r="DA185" s="429"/>
      <c r="DB185" s="429"/>
      <c r="DC185" s="429"/>
      <c r="DD185" s="429"/>
      <c r="DE185" s="429"/>
      <c r="DF185" s="429"/>
      <c r="DG185" s="429"/>
      <c r="DH185" s="429"/>
      <c r="DI185" s="429"/>
      <c r="DJ185" s="429"/>
      <c r="DK185" s="429"/>
      <c r="DL185" s="429"/>
      <c r="DM185" s="429"/>
      <c r="DN185" s="429"/>
      <c r="DO185" s="429"/>
      <c r="DP185" s="429"/>
      <c r="DQ185" s="429"/>
      <c r="DR185" s="429"/>
      <c r="DS185" s="429"/>
      <c r="DT185" s="429"/>
      <c r="DU185" s="429"/>
      <c r="DV185" s="429"/>
      <c r="DW185" s="429"/>
      <c r="DX185" s="429"/>
      <c r="DY185" s="429"/>
      <c r="DZ185" s="429"/>
      <c r="EA185" s="429"/>
      <c r="EB185" s="429"/>
      <c r="EC185" s="429"/>
      <c r="ED185" s="429"/>
      <c r="EE185" s="429"/>
      <c r="EF185" s="429"/>
      <c r="EG185" s="429"/>
      <c r="EH185" s="429"/>
      <c r="EI185" s="429"/>
      <c r="EJ185" s="429"/>
      <c r="EK185" s="429"/>
      <c r="EL185" s="429"/>
      <c r="EM185" s="429"/>
      <c r="EN185" s="429"/>
      <c r="EO185" s="429"/>
      <c r="EP185" s="429"/>
      <c r="EQ185" s="429"/>
      <c r="ER185" s="429"/>
      <c r="ES185" s="429"/>
      <c r="ET185" s="429"/>
      <c r="EU185" s="429"/>
      <c r="EV185" s="429"/>
      <c r="EW185" s="429"/>
      <c r="EX185" s="429"/>
      <c r="EY185" s="429"/>
      <c r="EZ185" s="429"/>
      <c r="FA185" s="429"/>
      <c r="FB185" s="429"/>
      <c r="FC185" s="429"/>
      <c r="FD185" s="429"/>
      <c r="FE185" s="429"/>
      <c r="FF185" s="429"/>
      <c r="FG185" s="429"/>
      <c r="FH185" s="429"/>
      <c r="FI185" s="429"/>
      <c r="FJ185" s="429"/>
      <c r="FK185" s="429"/>
      <c r="FL185" s="429"/>
      <c r="FM185" s="429"/>
      <c r="FN185" s="429"/>
      <c r="FO185" s="429"/>
      <c r="FP185" s="429"/>
      <c r="FQ185" s="429"/>
      <c r="FR185" s="429"/>
      <c r="FS185" s="429"/>
      <c r="FT185" s="429"/>
      <c r="FU185" s="429"/>
      <c r="FV185" s="429"/>
      <c r="FW185" s="429"/>
      <c r="FX185" s="429"/>
      <c r="FY185" s="429"/>
      <c r="FZ185" s="429"/>
      <c r="GA185" s="429"/>
      <c r="GB185" s="429"/>
      <c r="GC185" s="429"/>
      <c r="GD185" s="429"/>
      <c r="GE185" s="429"/>
      <c r="GF185" s="429"/>
      <c r="GG185" s="429"/>
      <c r="GH185" s="429"/>
      <c r="GI185" s="429"/>
      <c r="GJ185" s="429"/>
      <c r="GK185" s="429"/>
      <c r="GL185" s="429"/>
      <c r="GM185" s="429"/>
      <c r="GN185" s="429"/>
      <c r="GO185" s="429"/>
      <c r="GP185" s="429"/>
      <c r="GQ185" s="429"/>
      <c r="GR185" s="429"/>
      <c r="GS185" s="429"/>
      <c r="GT185" s="429"/>
      <c r="GU185" s="429"/>
      <c r="GV185" s="429"/>
      <c r="GW185" s="429"/>
      <c r="GX185" s="429"/>
      <c r="GY185" s="429"/>
      <c r="GZ185" s="429"/>
      <c r="HA185" s="429"/>
      <c r="HB185" s="429"/>
      <c r="HC185" s="429"/>
      <c r="HD185" s="429"/>
      <c r="HE185" s="429"/>
      <c r="HF185" s="429"/>
      <c r="HG185" s="429"/>
      <c r="HH185" s="429"/>
      <c r="HI185" s="429"/>
      <c r="HJ185" s="429"/>
      <c r="HK185" s="429"/>
      <c r="HL185" s="429"/>
      <c r="HM185" s="429"/>
      <c r="HN185" s="429"/>
      <c r="HO185" s="429"/>
      <c r="HP185" s="429"/>
      <c r="HQ185" s="429"/>
      <c r="HR185" s="429"/>
      <c r="HS185" s="429"/>
      <c r="HT185" s="429"/>
      <c r="HU185" s="429"/>
      <c r="HV185" s="429"/>
      <c r="HW185" s="429"/>
      <c r="HX185" s="429"/>
      <c r="HY185" s="429"/>
      <c r="HZ185" s="429"/>
      <c r="IA185" s="429"/>
      <c r="IB185" s="429"/>
      <c r="IC185" s="429"/>
      <c r="ID185" s="429"/>
      <c r="IE185" s="429"/>
      <c r="IF185" s="429"/>
      <c r="IG185" s="429"/>
      <c r="IH185" s="429"/>
      <c r="II185" s="429"/>
      <c r="IJ185" s="429"/>
      <c r="IK185" s="429"/>
      <c r="IL185" s="429"/>
      <c r="IM185" s="429"/>
      <c r="IN185" s="429"/>
      <c r="IO185" s="429"/>
      <c r="IP185" s="429"/>
      <c r="IQ185" s="429"/>
      <c r="IR185" s="429"/>
      <c r="IS185" s="429"/>
      <c r="IT185" s="429"/>
      <c r="IU185" s="429"/>
      <c r="IV185" s="429"/>
      <c r="IW185" s="429"/>
      <c r="IX185" s="429"/>
      <c r="IY185" s="429"/>
      <c r="IZ185" s="429"/>
      <c r="JA185" s="429"/>
      <c r="JB185" s="429"/>
      <c r="JC185" s="429"/>
      <c r="JD185" s="429"/>
      <c r="JE185" s="429"/>
      <c r="JF185" s="429"/>
      <c r="JG185" s="429"/>
      <c r="JH185" s="429"/>
      <c r="JI185" s="429"/>
      <c r="JJ185" s="429"/>
      <c r="JK185" s="429"/>
      <c r="JL185" s="429"/>
      <c r="JM185" s="429"/>
      <c r="JN185" s="429"/>
      <c r="JO185" s="429"/>
      <c r="JP185" s="429"/>
      <c r="JQ185" s="429"/>
      <c r="JR185" s="429"/>
      <c r="JS185" s="429"/>
      <c r="JT185" s="429"/>
      <c r="JU185" s="429"/>
      <c r="JV185" s="429"/>
      <c r="JW185" s="429"/>
      <c r="JX185" s="429"/>
    </row>
    <row r="186" spans="1:284" ht="15.9" customHeight="1">
      <c r="A186" s="184"/>
      <c r="B186" s="184"/>
      <c r="C186" s="184"/>
      <c r="D186" s="475"/>
      <c r="E186" s="460"/>
      <c r="F186" s="434">
        <f t="shared" si="2"/>
        <v>185</v>
      </c>
      <c r="G186" s="456"/>
      <c r="H186" s="97" t="s">
        <v>853</v>
      </c>
      <c r="I186" s="85">
        <v>2</v>
      </c>
      <c r="J186" s="166"/>
      <c r="K186" s="66" t="s">
        <v>1018</v>
      </c>
      <c r="L186" s="88" t="s">
        <v>837</v>
      </c>
      <c r="M186" s="518"/>
      <c r="N186" s="88" t="s">
        <v>2511</v>
      </c>
      <c r="O186" s="85">
        <v>0</v>
      </c>
      <c r="P186" s="142">
        <v>16</v>
      </c>
      <c r="Q186" s="151"/>
      <c r="R186" s="458"/>
      <c r="S186" s="304"/>
      <c r="T186" s="459" t="s">
        <v>2512</v>
      </c>
      <c r="U186"/>
    </row>
    <row r="187" spans="1:284" ht="15.9" customHeight="1">
      <c r="A187" s="184"/>
      <c r="B187" s="184"/>
      <c r="C187" s="184"/>
      <c r="D187" s="475"/>
      <c r="E187" s="460"/>
      <c r="F187" s="434">
        <f t="shared" si="2"/>
        <v>186</v>
      </c>
      <c r="G187" s="472"/>
      <c r="H187" s="97" t="s">
        <v>853</v>
      </c>
      <c r="I187" s="85">
        <v>2</v>
      </c>
      <c r="J187" s="86"/>
      <c r="K187" s="66" t="s">
        <v>1019</v>
      </c>
      <c r="L187" s="88" t="s">
        <v>837</v>
      </c>
      <c r="M187" s="518"/>
      <c r="N187" s="88" t="s">
        <v>2513</v>
      </c>
      <c r="O187" s="85">
        <v>0</v>
      </c>
      <c r="P187" s="142">
        <v>16</v>
      </c>
      <c r="Q187" s="151"/>
      <c r="R187" s="458"/>
      <c r="S187" s="304"/>
      <c r="T187" s="459" t="s">
        <v>2514</v>
      </c>
      <c r="U187"/>
    </row>
    <row r="188" spans="1:284" ht="15.9" customHeight="1">
      <c r="A188" s="72"/>
      <c r="B188" s="72"/>
      <c r="C188" s="72"/>
      <c r="D188" s="447"/>
      <c r="E188" s="448"/>
      <c r="F188" s="434">
        <f t="shared" si="2"/>
        <v>187</v>
      </c>
      <c r="G188" s="677"/>
      <c r="H188" s="192" t="s">
        <v>853</v>
      </c>
      <c r="I188" s="114">
        <v>3</v>
      </c>
      <c r="J188" s="115"/>
      <c r="K188" s="150" t="s">
        <v>1020</v>
      </c>
      <c r="L188" s="116" t="s">
        <v>837</v>
      </c>
      <c r="M188" s="619"/>
      <c r="N188" s="116" t="s">
        <v>2515</v>
      </c>
      <c r="O188" s="114">
        <v>0</v>
      </c>
      <c r="P188" s="666">
        <v>16</v>
      </c>
      <c r="Q188" s="561"/>
      <c r="R188" s="451"/>
      <c r="S188" s="452"/>
      <c r="T188" s="563" t="s">
        <v>2516</v>
      </c>
      <c r="U188" s="430"/>
      <c r="V188" s="430"/>
      <c r="W188" s="430"/>
      <c r="X188" s="430"/>
      <c r="Y188" s="430"/>
      <c r="Z188" s="430"/>
      <c r="AA188" s="430"/>
      <c r="AB188" s="430"/>
      <c r="AC188" s="430"/>
      <c r="AD188" s="430"/>
      <c r="AE188" s="430"/>
      <c r="AF188" s="430"/>
      <c r="AG188" s="430"/>
      <c r="AH188" s="430"/>
      <c r="AI188" s="430"/>
      <c r="AJ188" s="430"/>
      <c r="AK188" s="430"/>
      <c r="AL188" s="430"/>
      <c r="AM188" s="430"/>
      <c r="AN188" s="430"/>
      <c r="AO188" s="430"/>
      <c r="AP188" s="430"/>
      <c r="AQ188" s="430"/>
      <c r="AR188" s="430"/>
      <c r="AS188" s="430"/>
      <c r="AT188" s="430"/>
      <c r="AU188" s="430"/>
      <c r="AV188" s="430"/>
      <c r="AW188" s="430"/>
      <c r="AX188" s="430"/>
      <c r="AY188" s="430"/>
      <c r="AZ188" s="430"/>
      <c r="BA188" s="430"/>
      <c r="BB188" s="430"/>
      <c r="BC188" s="430"/>
      <c r="BD188" s="430"/>
      <c r="BE188" s="430"/>
      <c r="BF188" s="430"/>
      <c r="BG188" s="430"/>
      <c r="BH188" s="430"/>
      <c r="BI188" s="430"/>
      <c r="BJ188" s="430"/>
      <c r="BK188" s="430"/>
      <c r="BL188" s="430"/>
      <c r="BM188" s="430"/>
      <c r="BN188" s="430"/>
      <c r="BO188" s="430"/>
      <c r="BP188" s="430"/>
      <c r="BQ188" s="430"/>
      <c r="BR188" s="430"/>
      <c r="BS188" s="430"/>
      <c r="BT188" s="430"/>
      <c r="BU188" s="430"/>
      <c r="BV188" s="430"/>
      <c r="BW188" s="430"/>
      <c r="BX188" s="430"/>
      <c r="BY188" s="430"/>
      <c r="BZ188" s="430"/>
      <c r="CA188" s="430"/>
      <c r="CB188" s="430"/>
      <c r="CC188" s="430"/>
      <c r="CD188" s="430"/>
      <c r="CE188" s="430"/>
      <c r="CF188" s="430"/>
      <c r="CG188" s="430"/>
      <c r="CH188" s="430"/>
      <c r="CI188" s="430"/>
      <c r="CJ188" s="430"/>
      <c r="CK188" s="430"/>
      <c r="CL188" s="430"/>
      <c r="CM188" s="430"/>
      <c r="CN188" s="430"/>
      <c r="CO188" s="430"/>
      <c r="CP188" s="430"/>
      <c r="CQ188" s="430"/>
      <c r="CR188" s="430"/>
      <c r="CS188" s="430"/>
      <c r="CT188" s="430"/>
      <c r="CU188" s="430"/>
      <c r="CV188" s="430"/>
      <c r="CW188" s="430"/>
      <c r="CX188" s="430"/>
      <c r="CY188" s="430"/>
      <c r="CZ188" s="430"/>
      <c r="DA188" s="430"/>
      <c r="DB188" s="430"/>
      <c r="DC188" s="430"/>
      <c r="DD188" s="430"/>
      <c r="DE188" s="430"/>
      <c r="DF188" s="430"/>
      <c r="DG188" s="430"/>
      <c r="DH188" s="430"/>
      <c r="DI188" s="430"/>
      <c r="DJ188" s="430"/>
      <c r="DK188" s="430"/>
      <c r="DL188" s="430"/>
      <c r="DM188" s="430"/>
      <c r="DN188" s="430"/>
      <c r="DO188" s="430"/>
      <c r="DP188" s="430"/>
      <c r="DQ188" s="430"/>
      <c r="DR188" s="430"/>
      <c r="DS188" s="430"/>
      <c r="DT188" s="430"/>
      <c r="DU188" s="430"/>
      <c r="DV188" s="430"/>
      <c r="DW188" s="430"/>
      <c r="DX188" s="430"/>
      <c r="DY188" s="430"/>
      <c r="DZ188" s="430"/>
      <c r="EA188" s="430"/>
      <c r="EB188" s="430"/>
      <c r="EC188" s="430"/>
      <c r="ED188" s="430"/>
      <c r="EE188" s="430"/>
      <c r="EF188" s="430"/>
      <c r="EG188" s="430"/>
      <c r="EH188" s="430"/>
      <c r="EI188" s="430"/>
      <c r="EJ188" s="430"/>
      <c r="EK188" s="430"/>
      <c r="EL188" s="430"/>
      <c r="EM188" s="430"/>
      <c r="EN188" s="430"/>
      <c r="EO188" s="430"/>
      <c r="EP188" s="430"/>
      <c r="EQ188" s="430"/>
      <c r="ER188" s="430"/>
      <c r="ES188" s="430"/>
      <c r="ET188" s="430"/>
      <c r="EU188" s="430"/>
      <c r="EV188" s="430"/>
      <c r="EW188" s="430"/>
      <c r="EX188" s="430"/>
      <c r="EY188" s="430"/>
      <c r="EZ188" s="430"/>
      <c r="FA188" s="430"/>
      <c r="FB188" s="430"/>
      <c r="FC188" s="430"/>
      <c r="FD188" s="430"/>
      <c r="FE188" s="430"/>
      <c r="FF188" s="430"/>
      <c r="FG188" s="430"/>
      <c r="FH188" s="430"/>
      <c r="FI188" s="430"/>
      <c r="FJ188" s="430"/>
      <c r="FK188" s="430"/>
      <c r="FL188" s="430"/>
      <c r="FM188" s="430"/>
      <c r="FN188" s="430"/>
      <c r="FO188" s="430"/>
      <c r="FP188" s="430"/>
      <c r="FQ188" s="430"/>
      <c r="FR188" s="430"/>
      <c r="FS188" s="430"/>
      <c r="FT188" s="430"/>
      <c r="FU188" s="430"/>
      <c r="FV188" s="430"/>
      <c r="FW188" s="430"/>
      <c r="FX188" s="430"/>
      <c r="FY188" s="430"/>
      <c r="FZ188" s="430"/>
      <c r="GA188" s="430"/>
      <c r="GB188" s="430"/>
      <c r="GC188" s="430"/>
      <c r="GD188" s="430"/>
      <c r="GE188" s="430"/>
      <c r="GF188" s="430"/>
      <c r="GG188" s="430"/>
      <c r="GH188" s="430"/>
      <c r="GI188" s="430"/>
      <c r="GJ188" s="430"/>
      <c r="GK188" s="430"/>
      <c r="GL188" s="430"/>
      <c r="GM188" s="430"/>
      <c r="GN188" s="430"/>
      <c r="GO188" s="430"/>
      <c r="GP188" s="430"/>
      <c r="GQ188" s="430"/>
      <c r="GR188" s="430"/>
      <c r="GS188" s="430"/>
      <c r="GT188" s="430"/>
      <c r="GU188" s="430"/>
      <c r="GV188" s="430"/>
      <c r="GW188" s="430"/>
      <c r="GX188" s="430"/>
      <c r="GY188" s="430"/>
      <c r="GZ188" s="430"/>
      <c r="HA188" s="430"/>
      <c r="HB188" s="430"/>
      <c r="HC188" s="430"/>
      <c r="HD188" s="430"/>
      <c r="HE188" s="430"/>
      <c r="HF188" s="430"/>
      <c r="HG188" s="430"/>
      <c r="HH188" s="430"/>
      <c r="HI188" s="430"/>
      <c r="HJ188" s="430"/>
      <c r="HK188" s="430"/>
      <c r="HL188" s="430"/>
      <c r="HM188" s="430"/>
      <c r="HN188" s="430"/>
      <c r="HO188" s="430"/>
      <c r="HP188" s="430"/>
      <c r="HQ188" s="430"/>
      <c r="HR188" s="430"/>
      <c r="HS188" s="430"/>
      <c r="HT188" s="430"/>
      <c r="HU188" s="430"/>
      <c r="HV188" s="430"/>
      <c r="HW188" s="430"/>
      <c r="HX188" s="430"/>
      <c r="HY188" s="430"/>
      <c r="HZ188" s="430"/>
      <c r="IA188" s="430"/>
      <c r="IB188" s="430"/>
      <c r="IC188" s="430"/>
      <c r="ID188" s="430"/>
      <c r="IE188" s="430"/>
      <c r="IF188" s="430"/>
      <c r="IG188" s="430"/>
      <c r="IH188" s="430"/>
      <c r="II188" s="430"/>
      <c r="IJ188" s="430"/>
      <c r="IK188" s="430"/>
      <c r="IL188" s="430"/>
      <c r="IM188" s="430"/>
      <c r="IN188" s="430"/>
      <c r="IO188" s="430"/>
      <c r="IP188" s="430"/>
      <c r="IQ188" s="430"/>
      <c r="IR188" s="430"/>
      <c r="IS188" s="430"/>
      <c r="IT188" s="430"/>
      <c r="IU188" s="430"/>
      <c r="IV188" s="430"/>
      <c r="IW188" s="430"/>
      <c r="IX188" s="430"/>
      <c r="IY188" s="430"/>
      <c r="IZ188" s="430"/>
      <c r="JA188" s="430"/>
      <c r="JB188" s="430"/>
      <c r="JC188" s="430"/>
      <c r="JD188" s="430"/>
      <c r="JE188" s="430"/>
      <c r="JF188" s="430"/>
      <c r="JG188" s="430"/>
      <c r="JH188" s="430"/>
      <c r="JI188" s="430"/>
      <c r="JJ188" s="430"/>
      <c r="JK188" s="430"/>
      <c r="JL188" s="430"/>
      <c r="JM188" s="430"/>
      <c r="JN188" s="430"/>
      <c r="JO188" s="430"/>
      <c r="JP188" s="430"/>
      <c r="JQ188" s="430"/>
      <c r="JR188" s="430"/>
      <c r="JS188" s="430"/>
      <c r="JT188" s="430"/>
      <c r="JU188" s="430"/>
      <c r="JV188" s="430"/>
      <c r="JW188" s="430"/>
      <c r="JX188" s="430"/>
    </row>
    <row r="189" spans="1:284" ht="15.9" customHeight="1">
      <c r="A189" s="72"/>
      <c r="B189" s="72"/>
      <c r="C189" s="72"/>
      <c r="D189" s="447"/>
      <c r="E189" s="448"/>
      <c r="F189" s="434">
        <f t="shared" si="2"/>
        <v>188</v>
      </c>
      <c r="G189" s="618"/>
      <c r="H189" s="192" t="s">
        <v>853</v>
      </c>
      <c r="I189" s="114">
        <v>2</v>
      </c>
      <c r="J189" s="115"/>
      <c r="K189" s="150" t="s">
        <v>1021</v>
      </c>
      <c r="L189" s="116" t="s">
        <v>837</v>
      </c>
      <c r="M189" s="619"/>
      <c r="N189" s="116" t="s">
        <v>2517</v>
      </c>
      <c r="O189" s="114">
        <v>0</v>
      </c>
      <c r="P189" s="666">
        <v>16</v>
      </c>
      <c r="Q189" s="561"/>
      <c r="R189" s="451"/>
      <c r="S189" s="452"/>
      <c r="T189" s="563" t="s">
        <v>2518</v>
      </c>
      <c r="U189" s="430"/>
      <c r="V189" s="430"/>
      <c r="W189" s="430"/>
      <c r="X189" s="430"/>
      <c r="Y189" s="430"/>
      <c r="Z189" s="430"/>
      <c r="AA189" s="430"/>
      <c r="AB189" s="430"/>
      <c r="AC189" s="430"/>
      <c r="AD189" s="430"/>
      <c r="AE189" s="430"/>
      <c r="AF189" s="430"/>
      <c r="AG189" s="430"/>
      <c r="AH189" s="430"/>
      <c r="AI189" s="430"/>
      <c r="AJ189" s="430"/>
      <c r="AK189" s="430"/>
      <c r="AL189" s="430"/>
      <c r="AM189" s="430"/>
      <c r="AN189" s="430"/>
      <c r="AO189" s="430"/>
      <c r="AP189" s="430"/>
      <c r="AQ189" s="430"/>
      <c r="AR189" s="430"/>
      <c r="AS189" s="430"/>
      <c r="AT189" s="430"/>
      <c r="AU189" s="430"/>
      <c r="AV189" s="430"/>
      <c r="AW189" s="430"/>
      <c r="AX189" s="430"/>
      <c r="AY189" s="430"/>
      <c r="AZ189" s="430"/>
      <c r="BA189" s="430"/>
      <c r="BB189" s="430"/>
      <c r="BC189" s="430"/>
      <c r="BD189" s="430"/>
      <c r="BE189" s="430"/>
      <c r="BF189" s="430"/>
      <c r="BG189" s="430"/>
      <c r="BH189" s="430"/>
      <c r="BI189" s="430"/>
      <c r="BJ189" s="430"/>
      <c r="BK189" s="430"/>
      <c r="BL189" s="430"/>
      <c r="BM189" s="430"/>
      <c r="BN189" s="430"/>
      <c r="BO189" s="430"/>
      <c r="BP189" s="430"/>
      <c r="BQ189" s="430"/>
      <c r="BR189" s="430"/>
      <c r="BS189" s="430"/>
      <c r="BT189" s="430"/>
      <c r="BU189" s="430"/>
      <c r="BV189" s="430"/>
      <c r="BW189" s="430"/>
      <c r="BX189" s="430"/>
      <c r="BY189" s="430"/>
      <c r="BZ189" s="430"/>
      <c r="CA189" s="430"/>
      <c r="CB189" s="430"/>
      <c r="CC189" s="430"/>
      <c r="CD189" s="430"/>
      <c r="CE189" s="430"/>
      <c r="CF189" s="430"/>
      <c r="CG189" s="430"/>
      <c r="CH189" s="430"/>
      <c r="CI189" s="430"/>
      <c r="CJ189" s="430"/>
      <c r="CK189" s="430"/>
      <c r="CL189" s="430"/>
      <c r="CM189" s="430"/>
      <c r="CN189" s="430"/>
      <c r="CO189" s="430"/>
      <c r="CP189" s="430"/>
      <c r="CQ189" s="430"/>
      <c r="CR189" s="430"/>
      <c r="CS189" s="430"/>
      <c r="CT189" s="430"/>
      <c r="CU189" s="430"/>
      <c r="CV189" s="430"/>
      <c r="CW189" s="430"/>
      <c r="CX189" s="430"/>
      <c r="CY189" s="430"/>
      <c r="CZ189" s="430"/>
      <c r="DA189" s="430"/>
      <c r="DB189" s="430"/>
      <c r="DC189" s="430"/>
      <c r="DD189" s="430"/>
      <c r="DE189" s="430"/>
      <c r="DF189" s="430"/>
      <c r="DG189" s="430"/>
      <c r="DH189" s="430"/>
      <c r="DI189" s="430"/>
      <c r="DJ189" s="430"/>
      <c r="DK189" s="430"/>
      <c r="DL189" s="430"/>
      <c r="DM189" s="430"/>
      <c r="DN189" s="430"/>
      <c r="DO189" s="430"/>
      <c r="DP189" s="430"/>
      <c r="DQ189" s="430"/>
      <c r="DR189" s="430"/>
      <c r="DS189" s="430"/>
      <c r="DT189" s="430"/>
      <c r="DU189" s="430"/>
      <c r="DV189" s="430"/>
      <c r="DW189" s="430"/>
      <c r="DX189" s="430"/>
      <c r="DY189" s="430"/>
      <c r="DZ189" s="430"/>
      <c r="EA189" s="430"/>
      <c r="EB189" s="430"/>
      <c r="EC189" s="430"/>
      <c r="ED189" s="430"/>
      <c r="EE189" s="430"/>
      <c r="EF189" s="430"/>
      <c r="EG189" s="430"/>
      <c r="EH189" s="430"/>
      <c r="EI189" s="430"/>
      <c r="EJ189" s="430"/>
      <c r="EK189" s="430"/>
      <c r="EL189" s="430"/>
      <c r="EM189" s="430"/>
      <c r="EN189" s="430"/>
      <c r="EO189" s="430"/>
      <c r="EP189" s="430"/>
      <c r="EQ189" s="430"/>
      <c r="ER189" s="430"/>
      <c r="ES189" s="430"/>
      <c r="ET189" s="430"/>
      <c r="EU189" s="430"/>
      <c r="EV189" s="430"/>
      <c r="EW189" s="430"/>
      <c r="EX189" s="430"/>
      <c r="EY189" s="430"/>
      <c r="EZ189" s="430"/>
      <c r="FA189" s="430"/>
      <c r="FB189" s="430"/>
      <c r="FC189" s="430"/>
      <c r="FD189" s="430"/>
      <c r="FE189" s="430"/>
      <c r="FF189" s="430"/>
      <c r="FG189" s="430"/>
      <c r="FH189" s="430"/>
      <c r="FI189" s="430"/>
      <c r="FJ189" s="430"/>
      <c r="FK189" s="430"/>
      <c r="FL189" s="430"/>
      <c r="FM189" s="430"/>
      <c r="FN189" s="430"/>
      <c r="FO189" s="430"/>
      <c r="FP189" s="430"/>
      <c r="FQ189" s="430"/>
      <c r="FR189" s="430"/>
      <c r="FS189" s="430"/>
      <c r="FT189" s="430"/>
      <c r="FU189" s="430"/>
      <c r="FV189" s="430"/>
      <c r="FW189" s="430"/>
      <c r="FX189" s="430"/>
      <c r="FY189" s="430"/>
      <c r="FZ189" s="430"/>
      <c r="GA189" s="430"/>
      <c r="GB189" s="430"/>
      <c r="GC189" s="430"/>
      <c r="GD189" s="430"/>
      <c r="GE189" s="430"/>
      <c r="GF189" s="430"/>
      <c r="GG189" s="430"/>
      <c r="GH189" s="430"/>
      <c r="GI189" s="430"/>
      <c r="GJ189" s="430"/>
      <c r="GK189" s="430"/>
      <c r="GL189" s="430"/>
      <c r="GM189" s="430"/>
      <c r="GN189" s="430"/>
      <c r="GO189" s="430"/>
      <c r="GP189" s="430"/>
      <c r="GQ189" s="430"/>
      <c r="GR189" s="430"/>
      <c r="GS189" s="430"/>
      <c r="GT189" s="430"/>
      <c r="GU189" s="430"/>
      <c r="GV189" s="430"/>
      <c r="GW189" s="430"/>
      <c r="GX189" s="430"/>
      <c r="GY189" s="430"/>
      <c r="GZ189" s="430"/>
      <c r="HA189" s="430"/>
      <c r="HB189" s="430"/>
      <c r="HC189" s="430"/>
      <c r="HD189" s="430"/>
      <c r="HE189" s="430"/>
      <c r="HF189" s="430"/>
      <c r="HG189" s="430"/>
      <c r="HH189" s="430"/>
      <c r="HI189" s="430"/>
      <c r="HJ189" s="430"/>
      <c r="HK189" s="430"/>
      <c r="HL189" s="430"/>
      <c r="HM189" s="430"/>
      <c r="HN189" s="430"/>
      <c r="HO189" s="430"/>
      <c r="HP189" s="430"/>
      <c r="HQ189" s="430"/>
      <c r="HR189" s="430"/>
      <c r="HS189" s="430"/>
      <c r="HT189" s="430"/>
      <c r="HU189" s="430"/>
      <c r="HV189" s="430"/>
      <c r="HW189" s="430"/>
      <c r="HX189" s="430"/>
      <c r="HY189" s="430"/>
      <c r="HZ189" s="430"/>
      <c r="IA189" s="430"/>
      <c r="IB189" s="430"/>
      <c r="IC189" s="430"/>
      <c r="ID189" s="430"/>
      <c r="IE189" s="430"/>
      <c r="IF189" s="430"/>
      <c r="IG189" s="430"/>
      <c r="IH189" s="430"/>
      <c r="II189" s="430"/>
      <c r="IJ189" s="430"/>
      <c r="IK189" s="430"/>
      <c r="IL189" s="430"/>
      <c r="IM189" s="430"/>
      <c r="IN189" s="430"/>
      <c r="IO189" s="430"/>
      <c r="IP189" s="430"/>
      <c r="IQ189" s="430"/>
      <c r="IR189" s="430"/>
      <c r="IS189" s="430"/>
      <c r="IT189" s="430"/>
      <c r="IU189" s="430"/>
      <c r="IV189" s="430"/>
      <c r="IW189" s="430"/>
      <c r="IX189" s="430"/>
      <c r="IY189" s="430"/>
      <c r="IZ189" s="430"/>
      <c r="JA189" s="430"/>
      <c r="JB189" s="430"/>
      <c r="JC189" s="430"/>
      <c r="JD189" s="430"/>
      <c r="JE189" s="430"/>
      <c r="JF189" s="430"/>
      <c r="JG189" s="430"/>
      <c r="JH189" s="430"/>
      <c r="JI189" s="430"/>
      <c r="JJ189" s="430"/>
      <c r="JK189" s="430"/>
      <c r="JL189" s="430"/>
      <c r="JM189" s="430"/>
      <c r="JN189" s="430"/>
      <c r="JO189" s="430"/>
      <c r="JP189" s="430"/>
      <c r="JQ189" s="430"/>
      <c r="JR189" s="430"/>
      <c r="JS189" s="430"/>
      <c r="JT189" s="430"/>
      <c r="JU189" s="430"/>
      <c r="JV189" s="430"/>
      <c r="JW189" s="430"/>
      <c r="JX189" s="430"/>
    </row>
    <row r="190" spans="1:284" ht="15.9" customHeight="1">
      <c r="A190" s="72"/>
      <c r="B190" s="72"/>
      <c r="C190" s="72"/>
      <c r="D190" s="447"/>
      <c r="E190" s="72"/>
      <c r="F190" s="434">
        <f t="shared" si="2"/>
        <v>189</v>
      </c>
      <c r="G190" s="560"/>
      <c r="H190" s="192" t="s">
        <v>853</v>
      </c>
      <c r="I190" s="114">
        <v>4</v>
      </c>
      <c r="J190" s="181"/>
      <c r="K190" s="182" t="s">
        <v>1022</v>
      </c>
      <c r="L190" s="183" t="s">
        <v>837</v>
      </c>
      <c r="M190" s="181"/>
      <c r="N190" s="188" t="s">
        <v>2519</v>
      </c>
      <c r="O190" s="114">
        <v>1</v>
      </c>
      <c r="P190" s="72">
        <v>16</v>
      </c>
      <c r="Q190" s="561">
        <v>2021</v>
      </c>
      <c r="R190" s="141"/>
      <c r="S190" s="73"/>
      <c r="T190" s="453" t="s">
        <v>2520</v>
      </c>
      <c r="U190" s="430"/>
      <c r="V190" s="430"/>
      <c r="W190" s="430"/>
      <c r="X190" s="430"/>
      <c r="Y190" s="430"/>
      <c r="Z190" s="430"/>
      <c r="AA190" s="430"/>
      <c r="AB190" s="430"/>
      <c r="AC190" s="430"/>
      <c r="AD190" s="430"/>
      <c r="AE190" s="430"/>
      <c r="AF190" s="430"/>
      <c r="AG190" s="430"/>
      <c r="AH190" s="430"/>
      <c r="AI190" s="430"/>
      <c r="AJ190" s="430"/>
      <c r="AK190" s="430"/>
      <c r="AL190" s="430"/>
      <c r="AM190" s="430"/>
      <c r="AN190" s="430"/>
      <c r="AO190" s="430"/>
      <c r="AP190" s="430"/>
      <c r="AQ190" s="430"/>
      <c r="AR190" s="430"/>
      <c r="AS190" s="430"/>
      <c r="AT190" s="430"/>
      <c r="AU190" s="430"/>
      <c r="AV190" s="430"/>
      <c r="AW190" s="430"/>
      <c r="AX190" s="430"/>
      <c r="AY190" s="430"/>
      <c r="AZ190" s="430"/>
      <c r="BA190" s="430"/>
      <c r="BB190" s="430"/>
      <c r="BC190" s="430"/>
      <c r="BD190" s="430"/>
      <c r="BE190" s="430"/>
      <c r="BF190" s="430"/>
      <c r="BG190" s="430"/>
      <c r="BH190" s="430"/>
      <c r="BI190" s="430"/>
      <c r="BJ190" s="430"/>
      <c r="BK190" s="430"/>
      <c r="BL190" s="430"/>
      <c r="BM190" s="430"/>
      <c r="BN190" s="430"/>
      <c r="BO190" s="430"/>
      <c r="BP190" s="430"/>
      <c r="BQ190" s="430"/>
      <c r="BR190" s="430"/>
      <c r="BS190" s="430"/>
      <c r="BT190" s="430"/>
      <c r="BU190" s="430"/>
      <c r="BV190" s="430"/>
      <c r="BW190" s="430"/>
      <c r="BX190" s="430"/>
      <c r="BY190" s="430"/>
      <c r="BZ190" s="430"/>
      <c r="CA190" s="430"/>
      <c r="CB190" s="430"/>
      <c r="CC190" s="430"/>
      <c r="CD190" s="430"/>
      <c r="CE190" s="430"/>
      <c r="CF190" s="430"/>
      <c r="CG190" s="430"/>
      <c r="CH190" s="430"/>
      <c r="CI190" s="430"/>
      <c r="CJ190" s="430"/>
      <c r="CK190" s="430"/>
      <c r="CL190" s="430"/>
      <c r="CM190" s="430"/>
      <c r="CN190" s="430"/>
      <c r="CO190" s="430"/>
      <c r="CP190" s="430"/>
      <c r="CQ190" s="430"/>
      <c r="CR190" s="430"/>
      <c r="CS190" s="430"/>
      <c r="CT190" s="430"/>
      <c r="CU190" s="430"/>
      <c r="CV190" s="430"/>
      <c r="CW190" s="430"/>
      <c r="CX190" s="430"/>
      <c r="CY190" s="430"/>
      <c r="CZ190" s="430"/>
      <c r="DA190" s="430"/>
      <c r="DB190" s="430"/>
      <c r="DC190" s="430"/>
      <c r="DD190" s="430"/>
      <c r="DE190" s="430"/>
      <c r="DF190" s="430"/>
      <c r="DG190" s="430"/>
      <c r="DH190" s="430"/>
      <c r="DI190" s="430"/>
      <c r="DJ190" s="430"/>
      <c r="DK190" s="430"/>
      <c r="DL190" s="430"/>
      <c r="DM190" s="430"/>
      <c r="DN190" s="430"/>
      <c r="DO190" s="430"/>
      <c r="DP190" s="430"/>
      <c r="DQ190" s="430"/>
      <c r="DR190" s="430"/>
      <c r="DS190" s="430"/>
      <c r="DT190" s="430"/>
      <c r="DU190" s="430"/>
      <c r="DV190" s="430"/>
      <c r="DW190" s="430"/>
      <c r="DX190" s="430"/>
      <c r="DY190" s="430"/>
      <c r="DZ190" s="430"/>
      <c r="EA190" s="430"/>
      <c r="EB190" s="430"/>
      <c r="EC190" s="430"/>
      <c r="ED190" s="430"/>
      <c r="EE190" s="430"/>
      <c r="EF190" s="430"/>
      <c r="EG190" s="430"/>
      <c r="EH190" s="430"/>
      <c r="EI190" s="430"/>
      <c r="EJ190" s="430"/>
      <c r="EK190" s="430"/>
      <c r="EL190" s="430"/>
      <c r="EM190" s="430"/>
      <c r="EN190" s="430"/>
      <c r="EO190" s="430"/>
      <c r="EP190" s="430"/>
      <c r="EQ190" s="430"/>
      <c r="ER190" s="430"/>
      <c r="ES190" s="430"/>
      <c r="ET190" s="430"/>
      <c r="EU190" s="430"/>
      <c r="EV190" s="430"/>
      <c r="EW190" s="430"/>
      <c r="EX190" s="430"/>
      <c r="EY190" s="430"/>
      <c r="EZ190" s="430"/>
      <c r="FA190" s="430"/>
      <c r="FB190" s="430"/>
      <c r="FC190" s="430"/>
      <c r="FD190" s="430"/>
      <c r="FE190" s="430"/>
      <c r="FF190" s="430"/>
      <c r="FG190" s="430"/>
      <c r="FH190" s="430"/>
      <c r="FI190" s="430"/>
      <c r="FJ190" s="430"/>
      <c r="FK190" s="430"/>
      <c r="FL190" s="430"/>
      <c r="FM190" s="430"/>
      <c r="FN190" s="430"/>
      <c r="FO190" s="430"/>
      <c r="FP190" s="430"/>
      <c r="FQ190" s="430"/>
      <c r="FR190" s="430"/>
      <c r="FS190" s="430"/>
      <c r="FT190" s="430"/>
      <c r="FU190" s="430"/>
      <c r="FV190" s="430"/>
      <c r="FW190" s="430"/>
      <c r="FX190" s="430"/>
      <c r="FY190" s="430"/>
      <c r="FZ190" s="430"/>
      <c r="GA190" s="430"/>
      <c r="GB190" s="430"/>
      <c r="GC190" s="430"/>
      <c r="GD190" s="430"/>
      <c r="GE190" s="430"/>
      <c r="GF190" s="430"/>
      <c r="GG190" s="430"/>
      <c r="GH190" s="430"/>
      <c r="GI190" s="430"/>
      <c r="GJ190" s="430"/>
      <c r="GK190" s="430"/>
      <c r="GL190" s="430"/>
      <c r="GM190" s="430"/>
      <c r="GN190" s="430"/>
      <c r="GO190" s="430"/>
      <c r="GP190" s="430"/>
      <c r="GQ190" s="430"/>
      <c r="GR190" s="430"/>
      <c r="GS190" s="430"/>
      <c r="GT190" s="430"/>
      <c r="GU190" s="430"/>
      <c r="GV190" s="430"/>
      <c r="GW190" s="430"/>
      <c r="GX190" s="430"/>
      <c r="GY190" s="430"/>
      <c r="GZ190" s="430"/>
      <c r="HA190" s="430"/>
      <c r="HB190" s="430"/>
      <c r="HC190" s="430"/>
      <c r="HD190" s="430"/>
      <c r="HE190" s="430"/>
      <c r="HF190" s="430"/>
      <c r="HG190" s="430"/>
      <c r="HH190" s="430"/>
      <c r="HI190" s="430"/>
      <c r="HJ190" s="430"/>
      <c r="HK190" s="430"/>
      <c r="HL190" s="430"/>
      <c r="HM190" s="430"/>
      <c r="HN190" s="430"/>
      <c r="HO190" s="430"/>
      <c r="HP190" s="430"/>
      <c r="HQ190" s="430"/>
      <c r="HR190" s="430"/>
      <c r="HS190" s="430"/>
      <c r="HT190" s="430"/>
      <c r="HU190" s="430"/>
      <c r="HV190" s="430"/>
      <c r="HW190" s="430"/>
      <c r="HX190" s="430"/>
      <c r="HY190" s="430"/>
      <c r="HZ190" s="430"/>
      <c r="IA190" s="430"/>
      <c r="IB190" s="430"/>
      <c r="IC190" s="430"/>
      <c r="ID190" s="430"/>
      <c r="IE190" s="430"/>
      <c r="IF190" s="430"/>
      <c r="IG190" s="430"/>
      <c r="IH190" s="430"/>
      <c r="II190" s="430"/>
      <c r="IJ190" s="430"/>
      <c r="IK190" s="430"/>
      <c r="IL190" s="430"/>
      <c r="IM190" s="430"/>
      <c r="IN190" s="430"/>
      <c r="IO190" s="430"/>
      <c r="IP190" s="430"/>
      <c r="IQ190" s="430"/>
      <c r="IR190" s="430"/>
      <c r="IS190" s="430"/>
      <c r="IT190" s="430"/>
      <c r="IU190" s="430"/>
      <c r="IV190" s="430"/>
      <c r="IW190" s="430"/>
      <c r="IX190" s="430"/>
      <c r="IY190" s="430"/>
      <c r="IZ190" s="430"/>
      <c r="JA190" s="430"/>
      <c r="JB190" s="430"/>
      <c r="JC190" s="430"/>
      <c r="JD190" s="430"/>
      <c r="JE190" s="430"/>
      <c r="JF190" s="430"/>
      <c r="JG190" s="430"/>
      <c r="JH190" s="430"/>
      <c r="JI190" s="430"/>
      <c r="JJ190" s="430"/>
      <c r="JK190" s="430"/>
      <c r="JL190" s="430"/>
      <c r="JM190" s="430"/>
      <c r="JN190" s="430"/>
      <c r="JO190" s="430"/>
      <c r="JP190" s="430"/>
      <c r="JQ190" s="430"/>
      <c r="JR190" s="430"/>
      <c r="JS190" s="430"/>
      <c r="JT190" s="430"/>
      <c r="JU190" s="430"/>
      <c r="JV190" s="430"/>
      <c r="JW190" s="430"/>
      <c r="JX190" s="430"/>
    </row>
    <row r="191" spans="1:284" ht="15.9" customHeight="1">
      <c r="A191" s="72"/>
      <c r="B191" s="72"/>
      <c r="C191" s="72"/>
      <c r="D191" s="447"/>
      <c r="E191" s="72"/>
      <c r="F191" s="434">
        <f t="shared" si="2"/>
        <v>190</v>
      </c>
      <c r="G191" s="560"/>
      <c r="H191" s="193" t="s">
        <v>853</v>
      </c>
      <c r="I191" s="114">
        <v>2</v>
      </c>
      <c r="J191" s="181"/>
      <c r="K191" s="182" t="s">
        <v>1023</v>
      </c>
      <c r="L191" s="183" t="s">
        <v>837</v>
      </c>
      <c r="M191" s="181"/>
      <c r="N191" s="188" t="s">
        <v>2521</v>
      </c>
      <c r="O191" s="114">
        <v>1</v>
      </c>
      <c r="P191" s="666">
        <v>16</v>
      </c>
      <c r="Q191" s="561">
        <v>2021</v>
      </c>
      <c r="R191" s="451"/>
      <c r="S191" s="496"/>
      <c r="T191" s="453" t="s">
        <v>2522</v>
      </c>
      <c r="U191" s="430"/>
      <c r="V191" s="430"/>
      <c r="W191" s="430"/>
      <c r="X191" s="430"/>
      <c r="Y191" s="430"/>
      <c r="Z191" s="430"/>
      <c r="AA191" s="430"/>
      <c r="AB191" s="430"/>
      <c r="AC191" s="430"/>
      <c r="AD191" s="430"/>
      <c r="AE191" s="430"/>
      <c r="AF191" s="430"/>
      <c r="AG191" s="430"/>
      <c r="AH191" s="430"/>
      <c r="AI191" s="430"/>
      <c r="AJ191" s="430"/>
      <c r="AK191" s="430"/>
      <c r="AL191" s="430"/>
      <c r="AM191" s="430"/>
      <c r="AN191" s="430"/>
      <c r="AO191" s="430"/>
      <c r="AP191" s="430"/>
      <c r="AQ191" s="430"/>
      <c r="AR191" s="430"/>
      <c r="AS191" s="430"/>
      <c r="AT191" s="430"/>
      <c r="AU191" s="430"/>
      <c r="AV191" s="430"/>
      <c r="AW191" s="430"/>
      <c r="AX191" s="430"/>
      <c r="AY191" s="430"/>
      <c r="AZ191" s="430"/>
      <c r="BA191" s="430"/>
      <c r="BB191" s="430"/>
      <c r="BC191" s="430"/>
      <c r="BD191" s="430"/>
      <c r="BE191" s="430"/>
      <c r="BF191" s="430"/>
      <c r="BG191" s="430"/>
      <c r="BH191" s="430"/>
      <c r="BI191" s="430"/>
      <c r="BJ191" s="430"/>
      <c r="BK191" s="430"/>
      <c r="BL191" s="430"/>
      <c r="BM191" s="430"/>
      <c r="BN191" s="430"/>
      <c r="BO191" s="430"/>
      <c r="BP191" s="430"/>
      <c r="BQ191" s="430"/>
      <c r="BR191" s="430"/>
      <c r="BS191" s="430"/>
      <c r="BT191" s="430"/>
      <c r="BU191" s="430"/>
      <c r="BV191" s="430"/>
      <c r="BW191" s="430"/>
      <c r="BX191" s="430"/>
      <c r="BY191" s="430"/>
      <c r="BZ191" s="430"/>
      <c r="CA191" s="430"/>
      <c r="CB191" s="430"/>
      <c r="CC191" s="430"/>
      <c r="CD191" s="430"/>
      <c r="CE191" s="430"/>
      <c r="CF191" s="430"/>
      <c r="CG191" s="430"/>
      <c r="CH191" s="430"/>
      <c r="CI191" s="430"/>
      <c r="CJ191" s="430"/>
      <c r="CK191" s="430"/>
      <c r="CL191" s="430"/>
      <c r="CM191" s="430"/>
      <c r="CN191" s="430"/>
      <c r="CO191" s="430"/>
      <c r="CP191" s="430"/>
      <c r="CQ191" s="430"/>
      <c r="CR191" s="430"/>
      <c r="CS191" s="430"/>
      <c r="CT191" s="430"/>
      <c r="CU191" s="430"/>
      <c r="CV191" s="430"/>
      <c r="CW191" s="430"/>
      <c r="CX191" s="430"/>
      <c r="CY191" s="430"/>
      <c r="CZ191" s="430"/>
      <c r="DA191" s="430"/>
      <c r="DB191" s="430"/>
      <c r="DC191" s="430"/>
      <c r="DD191" s="430"/>
      <c r="DE191" s="430"/>
      <c r="DF191" s="430"/>
      <c r="DG191" s="430"/>
      <c r="DH191" s="430"/>
      <c r="DI191" s="430"/>
      <c r="DJ191" s="430"/>
      <c r="DK191" s="430"/>
      <c r="DL191" s="430"/>
      <c r="DM191" s="430"/>
      <c r="DN191" s="430"/>
      <c r="DO191" s="430"/>
      <c r="DP191" s="430"/>
      <c r="DQ191" s="430"/>
      <c r="DR191" s="430"/>
      <c r="DS191" s="430"/>
      <c r="DT191" s="430"/>
      <c r="DU191" s="430"/>
      <c r="DV191" s="430"/>
      <c r="DW191" s="430"/>
      <c r="DX191" s="430"/>
      <c r="DY191" s="430"/>
      <c r="DZ191" s="430"/>
      <c r="EA191" s="430"/>
      <c r="EB191" s="430"/>
      <c r="EC191" s="430"/>
      <c r="ED191" s="430"/>
      <c r="EE191" s="430"/>
      <c r="EF191" s="430"/>
      <c r="EG191" s="430"/>
      <c r="EH191" s="430"/>
      <c r="EI191" s="430"/>
      <c r="EJ191" s="430"/>
      <c r="EK191" s="430"/>
      <c r="EL191" s="430"/>
      <c r="EM191" s="430"/>
      <c r="EN191" s="430"/>
      <c r="EO191" s="430"/>
      <c r="EP191" s="430"/>
      <c r="EQ191" s="430"/>
      <c r="ER191" s="430"/>
      <c r="ES191" s="430"/>
      <c r="ET191" s="430"/>
      <c r="EU191" s="430"/>
      <c r="EV191" s="430"/>
      <c r="EW191" s="430"/>
      <c r="EX191" s="430"/>
      <c r="EY191" s="430"/>
      <c r="EZ191" s="430"/>
      <c r="FA191" s="430"/>
      <c r="FB191" s="430"/>
      <c r="FC191" s="430"/>
      <c r="FD191" s="430"/>
      <c r="FE191" s="430"/>
      <c r="FF191" s="430"/>
      <c r="FG191" s="430"/>
      <c r="FH191" s="430"/>
      <c r="FI191" s="430"/>
      <c r="FJ191" s="430"/>
      <c r="FK191" s="430"/>
      <c r="FL191" s="430"/>
      <c r="FM191" s="430"/>
      <c r="FN191" s="430"/>
      <c r="FO191" s="430"/>
      <c r="FP191" s="430"/>
      <c r="FQ191" s="430"/>
      <c r="FR191" s="430"/>
      <c r="FS191" s="430"/>
      <c r="FT191" s="430"/>
      <c r="FU191" s="430"/>
      <c r="FV191" s="430"/>
      <c r="FW191" s="430"/>
      <c r="FX191" s="430"/>
      <c r="FY191" s="430"/>
      <c r="FZ191" s="430"/>
      <c r="GA191" s="430"/>
      <c r="GB191" s="430"/>
      <c r="GC191" s="430"/>
      <c r="GD191" s="430"/>
      <c r="GE191" s="430"/>
      <c r="GF191" s="430"/>
      <c r="GG191" s="430"/>
      <c r="GH191" s="430"/>
      <c r="GI191" s="430"/>
      <c r="GJ191" s="430"/>
      <c r="GK191" s="430"/>
      <c r="GL191" s="430"/>
      <c r="GM191" s="430"/>
      <c r="GN191" s="430"/>
      <c r="GO191" s="430"/>
      <c r="GP191" s="430"/>
      <c r="GQ191" s="430"/>
      <c r="GR191" s="430"/>
      <c r="GS191" s="430"/>
      <c r="GT191" s="430"/>
      <c r="GU191" s="430"/>
      <c r="GV191" s="430"/>
      <c r="GW191" s="430"/>
      <c r="GX191" s="430"/>
      <c r="GY191" s="430"/>
      <c r="GZ191" s="430"/>
      <c r="HA191" s="430"/>
      <c r="HB191" s="430"/>
      <c r="HC191" s="430"/>
      <c r="HD191" s="430"/>
      <c r="HE191" s="430"/>
      <c r="HF191" s="430"/>
      <c r="HG191" s="430"/>
      <c r="HH191" s="430"/>
      <c r="HI191" s="430"/>
      <c r="HJ191" s="430"/>
      <c r="HK191" s="430"/>
      <c r="HL191" s="430"/>
      <c r="HM191" s="430"/>
      <c r="HN191" s="430"/>
      <c r="HO191" s="430"/>
      <c r="HP191" s="430"/>
      <c r="HQ191" s="430"/>
      <c r="HR191" s="430"/>
      <c r="HS191" s="430"/>
      <c r="HT191" s="430"/>
      <c r="HU191" s="430"/>
      <c r="HV191" s="430"/>
      <c r="HW191" s="430"/>
      <c r="HX191" s="430"/>
      <c r="HY191" s="430"/>
      <c r="HZ191" s="430"/>
      <c r="IA191" s="430"/>
      <c r="IB191" s="430"/>
      <c r="IC191" s="430"/>
      <c r="ID191" s="430"/>
      <c r="IE191" s="430"/>
      <c r="IF191" s="430"/>
      <c r="IG191" s="430"/>
      <c r="IH191" s="430"/>
      <c r="II191" s="430"/>
      <c r="IJ191" s="430"/>
      <c r="IK191" s="430"/>
      <c r="IL191" s="430"/>
      <c r="IM191" s="430"/>
      <c r="IN191" s="430"/>
      <c r="IO191" s="430"/>
      <c r="IP191" s="430"/>
      <c r="IQ191" s="430"/>
      <c r="IR191" s="430"/>
      <c r="IS191" s="430"/>
      <c r="IT191" s="430"/>
      <c r="IU191" s="430"/>
      <c r="IV191" s="430"/>
      <c r="IW191" s="430"/>
      <c r="IX191" s="430"/>
      <c r="IY191" s="430"/>
      <c r="IZ191" s="430"/>
      <c r="JA191" s="430"/>
      <c r="JB191" s="430"/>
      <c r="JC191" s="430"/>
      <c r="JD191" s="430"/>
      <c r="JE191" s="430"/>
      <c r="JF191" s="430"/>
      <c r="JG191" s="430"/>
      <c r="JH191" s="430"/>
      <c r="JI191" s="430"/>
      <c r="JJ191" s="430"/>
      <c r="JK191" s="430"/>
      <c r="JL191" s="430"/>
      <c r="JM191" s="430"/>
      <c r="JN191" s="430"/>
      <c r="JO191" s="430"/>
      <c r="JP191" s="430"/>
      <c r="JQ191" s="430"/>
      <c r="JR191" s="430"/>
      <c r="JS191" s="430"/>
      <c r="JT191" s="430"/>
      <c r="JU191" s="430"/>
      <c r="JV191" s="430"/>
      <c r="JW191" s="430"/>
      <c r="JX191" s="430"/>
    </row>
    <row r="192" spans="1:284" ht="15.9" customHeight="1">
      <c r="A192" s="72"/>
      <c r="B192" s="72"/>
      <c r="C192" s="72"/>
      <c r="D192" s="447"/>
      <c r="E192" s="448"/>
      <c r="F192" s="434">
        <f t="shared" si="2"/>
        <v>191</v>
      </c>
      <c r="G192" s="618"/>
      <c r="H192" s="193" t="s">
        <v>853</v>
      </c>
      <c r="I192" s="170">
        <v>1</v>
      </c>
      <c r="J192" s="170"/>
      <c r="K192" s="150" t="s">
        <v>1024</v>
      </c>
      <c r="L192" s="116" t="s">
        <v>837</v>
      </c>
      <c r="M192" s="619"/>
      <c r="N192" s="116" t="s">
        <v>2523</v>
      </c>
      <c r="O192" s="114">
        <v>0</v>
      </c>
      <c r="P192" s="666">
        <v>16</v>
      </c>
      <c r="Q192" s="561"/>
      <c r="R192" s="451"/>
      <c r="S192" s="452"/>
      <c r="T192" s="563" t="s">
        <v>2524</v>
      </c>
      <c r="U192" s="430"/>
      <c r="V192" s="430"/>
      <c r="W192" s="430"/>
      <c r="X192" s="430"/>
      <c r="Y192" s="430"/>
      <c r="Z192" s="430"/>
      <c r="AA192" s="430"/>
      <c r="AB192" s="430"/>
      <c r="AC192" s="430"/>
      <c r="AD192" s="430"/>
      <c r="AE192" s="430"/>
      <c r="AF192" s="430"/>
      <c r="AG192" s="430"/>
      <c r="AH192" s="430"/>
      <c r="AI192" s="430"/>
      <c r="AJ192" s="430"/>
      <c r="AK192" s="430"/>
      <c r="AL192" s="430"/>
      <c r="AM192" s="430"/>
      <c r="AN192" s="430"/>
      <c r="AO192" s="430"/>
      <c r="AP192" s="430"/>
      <c r="AQ192" s="430"/>
      <c r="AR192" s="430"/>
      <c r="AS192" s="430"/>
      <c r="AT192" s="430"/>
      <c r="AU192" s="430"/>
      <c r="AV192" s="430"/>
      <c r="AW192" s="430"/>
      <c r="AX192" s="430"/>
      <c r="AY192" s="430"/>
      <c r="AZ192" s="430"/>
      <c r="BA192" s="430"/>
      <c r="BB192" s="430"/>
      <c r="BC192" s="430"/>
      <c r="BD192" s="430"/>
      <c r="BE192" s="430"/>
      <c r="BF192" s="430"/>
      <c r="BG192" s="430"/>
      <c r="BH192" s="430"/>
      <c r="BI192" s="430"/>
      <c r="BJ192" s="430"/>
      <c r="BK192" s="430"/>
      <c r="BL192" s="430"/>
      <c r="BM192" s="430"/>
      <c r="BN192" s="430"/>
      <c r="BO192" s="430"/>
      <c r="BP192" s="430"/>
      <c r="BQ192" s="430"/>
      <c r="BR192" s="430"/>
      <c r="BS192" s="430"/>
      <c r="BT192" s="430"/>
      <c r="BU192" s="430"/>
      <c r="BV192" s="430"/>
      <c r="BW192" s="430"/>
      <c r="BX192" s="430"/>
      <c r="BY192" s="430"/>
      <c r="BZ192" s="430"/>
      <c r="CA192" s="430"/>
      <c r="CB192" s="430"/>
      <c r="CC192" s="430"/>
      <c r="CD192" s="430"/>
      <c r="CE192" s="430"/>
      <c r="CF192" s="430"/>
      <c r="CG192" s="430"/>
      <c r="CH192" s="430"/>
      <c r="CI192" s="430"/>
      <c r="CJ192" s="430"/>
      <c r="CK192" s="430"/>
      <c r="CL192" s="430"/>
      <c r="CM192" s="430"/>
      <c r="CN192" s="430"/>
      <c r="CO192" s="430"/>
      <c r="CP192" s="430"/>
      <c r="CQ192" s="430"/>
      <c r="CR192" s="430"/>
      <c r="CS192" s="430"/>
      <c r="CT192" s="430"/>
      <c r="CU192" s="430"/>
      <c r="CV192" s="430"/>
      <c r="CW192" s="430"/>
      <c r="CX192" s="430"/>
      <c r="CY192" s="430"/>
      <c r="CZ192" s="430"/>
      <c r="DA192" s="430"/>
      <c r="DB192" s="430"/>
      <c r="DC192" s="430"/>
      <c r="DD192" s="430"/>
      <c r="DE192" s="430"/>
      <c r="DF192" s="430"/>
      <c r="DG192" s="430"/>
      <c r="DH192" s="430"/>
      <c r="DI192" s="430"/>
      <c r="DJ192" s="430"/>
      <c r="DK192" s="430"/>
      <c r="DL192" s="430"/>
      <c r="DM192" s="430"/>
      <c r="DN192" s="430"/>
      <c r="DO192" s="430"/>
      <c r="DP192" s="430"/>
      <c r="DQ192" s="430"/>
      <c r="DR192" s="430"/>
      <c r="DS192" s="430"/>
      <c r="DT192" s="430"/>
      <c r="DU192" s="430"/>
      <c r="DV192" s="430"/>
      <c r="DW192" s="430"/>
      <c r="DX192" s="430"/>
      <c r="DY192" s="430"/>
      <c r="DZ192" s="430"/>
      <c r="EA192" s="430"/>
      <c r="EB192" s="430"/>
      <c r="EC192" s="430"/>
      <c r="ED192" s="430"/>
      <c r="EE192" s="430"/>
      <c r="EF192" s="430"/>
      <c r="EG192" s="430"/>
      <c r="EH192" s="430"/>
      <c r="EI192" s="430"/>
      <c r="EJ192" s="430"/>
      <c r="EK192" s="430"/>
      <c r="EL192" s="430"/>
      <c r="EM192" s="430"/>
      <c r="EN192" s="430"/>
      <c r="EO192" s="430"/>
      <c r="EP192" s="430"/>
      <c r="EQ192" s="430"/>
      <c r="ER192" s="430"/>
      <c r="ES192" s="430"/>
      <c r="ET192" s="430"/>
      <c r="EU192" s="430"/>
      <c r="EV192" s="430"/>
      <c r="EW192" s="430"/>
      <c r="EX192" s="430"/>
      <c r="EY192" s="430"/>
      <c r="EZ192" s="430"/>
      <c r="FA192" s="430"/>
      <c r="FB192" s="430"/>
      <c r="FC192" s="430"/>
      <c r="FD192" s="430"/>
      <c r="FE192" s="430"/>
      <c r="FF192" s="430"/>
      <c r="FG192" s="430"/>
      <c r="FH192" s="430"/>
      <c r="FI192" s="430"/>
      <c r="FJ192" s="430"/>
      <c r="FK192" s="430"/>
      <c r="FL192" s="430"/>
      <c r="FM192" s="430"/>
      <c r="FN192" s="430"/>
      <c r="FO192" s="430"/>
      <c r="FP192" s="430"/>
      <c r="FQ192" s="430"/>
      <c r="FR192" s="430"/>
      <c r="FS192" s="430"/>
      <c r="FT192" s="430"/>
      <c r="FU192" s="430"/>
      <c r="FV192" s="430"/>
      <c r="FW192" s="430"/>
      <c r="FX192" s="430"/>
      <c r="FY192" s="430"/>
      <c r="FZ192" s="430"/>
      <c r="GA192" s="430"/>
      <c r="GB192" s="430"/>
      <c r="GC192" s="430"/>
      <c r="GD192" s="430"/>
      <c r="GE192" s="430"/>
      <c r="GF192" s="430"/>
      <c r="GG192" s="430"/>
      <c r="GH192" s="430"/>
      <c r="GI192" s="430"/>
      <c r="GJ192" s="430"/>
      <c r="GK192" s="430"/>
      <c r="GL192" s="430"/>
      <c r="GM192" s="430"/>
      <c r="GN192" s="430"/>
      <c r="GO192" s="430"/>
      <c r="GP192" s="430"/>
      <c r="GQ192" s="430"/>
      <c r="GR192" s="430"/>
      <c r="GS192" s="430"/>
      <c r="GT192" s="430"/>
      <c r="GU192" s="430"/>
      <c r="GV192" s="430"/>
      <c r="GW192" s="430"/>
      <c r="GX192" s="430"/>
      <c r="GY192" s="430"/>
      <c r="GZ192" s="430"/>
      <c r="HA192" s="430"/>
      <c r="HB192" s="430"/>
      <c r="HC192" s="430"/>
      <c r="HD192" s="430"/>
      <c r="HE192" s="430"/>
      <c r="HF192" s="430"/>
      <c r="HG192" s="430"/>
      <c r="HH192" s="430"/>
      <c r="HI192" s="430"/>
      <c r="HJ192" s="430"/>
      <c r="HK192" s="430"/>
      <c r="HL192" s="430"/>
      <c r="HM192" s="430"/>
      <c r="HN192" s="430"/>
      <c r="HO192" s="430"/>
      <c r="HP192" s="430"/>
      <c r="HQ192" s="430"/>
      <c r="HR192" s="430"/>
      <c r="HS192" s="430"/>
      <c r="HT192" s="430"/>
      <c r="HU192" s="430"/>
      <c r="HV192" s="430"/>
      <c r="HW192" s="430"/>
      <c r="HX192" s="430"/>
      <c r="HY192" s="430"/>
      <c r="HZ192" s="430"/>
      <c r="IA192" s="430"/>
      <c r="IB192" s="430"/>
      <c r="IC192" s="430"/>
      <c r="ID192" s="430"/>
      <c r="IE192" s="430"/>
      <c r="IF192" s="430"/>
      <c r="IG192" s="430"/>
      <c r="IH192" s="430"/>
      <c r="II192" s="430"/>
      <c r="IJ192" s="430"/>
      <c r="IK192" s="430"/>
      <c r="IL192" s="430"/>
      <c r="IM192" s="430"/>
      <c r="IN192" s="430"/>
      <c r="IO192" s="430"/>
      <c r="IP192" s="430"/>
      <c r="IQ192" s="430"/>
      <c r="IR192" s="430"/>
      <c r="IS192" s="430"/>
      <c r="IT192" s="430"/>
      <c r="IU192" s="430"/>
      <c r="IV192" s="430"/>
      <c r="IW192" s="430"/>
      <c r="IX192" s="430"/>
      <c r="IY192" s="430"/>
      <c r="IZ192" s="430"/>
      <c r="JA192" s="430"/>
      <c r="JB192" s="430"/>
      <c r="JC192" s="430"/>
      <c r="JD192" s="430"/>
      <c r="JE192" s="430"/>
      <c r="JF192" s="430"/>
      <c r="JG192" s="430"/>
      <c r="JH192" s="430"/>
      <c r="JI192" s="430"/>
      <c r="JJ192" s="430"/>
      <c r="JK192" s="430"/>
      <c r="JL192" s="430"/>
      <c r="JM192" s="430"/>
      <c r="JN192" s="430"/>
      <c r="JO192" s="430"/>
      <c r="JP192" s="430"/>
      <c r="JQ192" s="430"/>
      <c r="JR192" s="430"/>
      <c r="JS192" s="430"/>
      <c r="JT192" s="430"/>
      <c r="JU192" s="430"/>
      <c r="JV192" s="430"/>
      <c r="JW192" s="430"/>
      <c r="JX192" s="430"/>
    </row>
    <row r="193" spans="1:284" ht="15.9" customHeight="1">
      <c r="A193" s="184"/>
      <c r="B193" s="184"/>
      <c r="C193" s="184"/>
      <c r="D193" s="475"/>
      <c r="E193" s="460"/>
      <c r="F193" s="434">
        <f t="shared" si="2"/>
        <v>192</v>
      </c>
      <c r="G193" s="456"/>
      <c r="H193" s="194" t="s">
        <v>853</v>
      </c>
      <c r="I193" s="92">
        <v>1</v>
      </c>
      <c r="J193" s="92"/>
      <c r="K193" s="66" t="s">
        <v>1025</v>
      </c>
      <c r="L193" s="88" t="s">
        <v>837</v>
      </c>
      <c r="M193" s="518"/>
      <c r="N193" s="88" t="s">
        <v>2525</v>
      </c>
      <c r="O193" s="85">
        <v>0</v>
      </c>
      <c r="P193" s="142">
        <v>16</v>
      </c>
      <c r="Q193" s="151">
        <v>2019</v>
      </c>
      <c r="R193" s="458"/>
      <c r="S193" s="304"/>
      <c r="T193" s="459" t="s">
        <v>2526</v>
      </c>
      <c r="U193"/>
    </row>
    <row r="194" spans="1:284" s="661" customFormat="1" ht="15.9" customHeight="1">
      <c r="A194" s="184"/>
      <c r="B194" s="184"/>
      <c r="C194" s="184"/>
      <c r="D194" s="475"/>
      <c r="E194" s="460"/>
      <c r="F194" s="434">
        <f t="shared" si="2"/>
        <v>193</v>
      </c>
      <c r="G194" s="472"/>
      <c r="H194" s="97" t="s">
        <v>853</v>
      </c>
      <c r="I194" s="85">
        <v>3</v>
      </c>
      <c r="J194" s="86"/>
      <c r="K194" s="66" t="s">
        <v>1026</v>
      </c>
      <c r="L194" s="88" t="s">
        <v>837</v>
      </c>
      <c r="M194" s="518"/>
      <c r="N194" s="112" t="s">
        <v>2527</v>
      </c>
      <c r="O194" s="85">
        <v>0</v>
      </c>
      <c r="P194" s="184">
        <v>7</v>
      </c>
      <c r="Q194" s="151"/>
      <c r="R194" s="458"/>
      <c r="S194" s="304"/>
      <c r="T194" s="459" t="s">
        <v>2528</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row>
    <row r="195" spans="1:284" ht="15.9" customHeight="1">
      <c r="A195" s="184"/>
      <c r="B195" s="184"/>
      <c r="C195" s="184"/>
      <c r="D195" s="521"/>
      <c r="E195" s="460"/>
      <c r="F195" s="434">
        <f t="shared" si="2"/>
        <v>194</v>
      </c>
      <c r="G195" s="472"/>
      <c r="H195" s="195" t="s">
        <v>853</v>
      </c>
      <c r="I195" s="80">
        <v>3</v>
      </c>
      <c r="J195" s="60"/>
      <c r="K195" s="61" t="s">
        <v>1027</v>
      </c>
      <c r="L195" s="61" t="s">
        <v>837</v>
      </c>
      <c r="M195" s="498"/>
      <c r="N195" s="678" t="s">
        <v>2529</v>
      </c>
      <c r="O195" s="80">
        <v>0</v>
      </c>
      <c r="P195" s="184">
        <v>7</v>
      </c>
      <c r="Q195" s="151">
        <v>2023</v>
      </c>
      <c r="R195" s="458"/>
      <c r="S195" s="304"/>
      <c r="T195" s="459" t="s">
        <v>2530</v>
      </c>
      <c r="U195"/>
    </row>
    <row r="196" spans="1:284" ht="15.9" customHeight="1">
      <c r="A196" s="184"/>
      <c r="B196" s="184"/>
      <c r="C196" s="184"/>
      <c r="D196" s="475"/>
      <c r="E196" s="460"/>
      <c r="F196" s="434">
        <f t="shared" ref="F196:F259" si="3">+F195+1</f>
        <v>195</v>
      </c>
      <c r="G196" s="472"/>
      <c r="H196" s="97" t="s">
        <v>853</v>
      </c>
      <c r="I196" s="85">
        <v>1</v>
      </c>
      <c r="J196" s="86"/>
      <c r="K196" s="66" t="s">
        <v>1028</v>
      </c>
      <c r="L196" s="88" t="s">
        <v>837</v>
      </c>
      <c r="M196" s="518"/>
      <c r="N196" s="88" t="s">
        <v>2531</v>
      </c>
      <c r="O196" s="85">
        <v>0</v>
      </c>
      <c r="P196" s="142">
        <v>16</v>
      </c>
      <c r="Q196" s="151">
        <v>2019</v>
      </c>
      <c r="R196" s="458"/>
      <c r="S196" s="304"/>
      <c r="T196" s="459" t="s">
        <v>2532</v>
      </c>
      <c r="U196"/>
    </row>
    <row r="197" spans="1:284" ht="15.9" customHeight="1">
      <c r="A197" s="184"/>
      <c r="B197" s="184"/>
      <c r="C197" s="184"/>
      <c r="D197" s="475"/>
      <c r="E197" s="460"/>
      <c r="F197" s="434">
        <f t="shared" si="3"/>
        <v>196</v>
      </c>
      <c r="G197" s="472"/>
      <c r="H197" s="84" t="s">
        <v>840</v>
      </c>
      <c r="I197" s="85">
        <v>1</v>
      </c>
      <c r="J197" s="86"/>
      <c r="K197" s="66" t="s">
        <v>1029</v>
      </c>
      <c r="L197" s="88" t="s">
        <v>1030</v>
      </c>
      <c r="M197" s="518"/>
      <c r="N197" s="88" t="s">
        <v>2533</v>
      </c>
      <c r="O197" s="85">
        <v>0</v>
      </c>
      <c r="P197" s="142">
        <v>16</v>
      </c>
      <c r="Q197" s="151">
        <v>2019</v>
      </c>
      <c r="R197" s="458"/>
      <c r="S197" s="304"/>
      <c r="T197" s="459" t="s">
        <v>2534</v>
      </c>
      <c r="U197"/>
    </row>
    <row r="198" spans="1:284" ht="15.9" customHeight="1">
      <c r="A198" s="184"/>
      <c r="B198" s="184"/>
      <c r="C198" s="184"/>
      <c r="D198" s="475"/>
      <c r="E198" s="460"/>
      <c r="F198" s="434">
        <f t="shared" si="3"/>
        <v>197</v>
      </c>
      <c r="G198" s="472"/>
      <c r="H198" s="97" t="s">
        <v>853</v>
      </c>
      <c r="I198" s="85">
        <v>1</v>
      </c>
      <c r="J198" s="86"/>
      <c r="K198" s="66" t="s">
        <v>1031</v>
      </c>
      <c r="L198" s="88" t="s">
        <v>1032</v>
      </c>
      <c r="M198" s="518" t="s">
        <v>2535</v>
      </c>
      <c r="N198" s="88" t="s">
        <v>2536</v>
      </c>
      <c r="O198" s="85">
        <v>0</v>
      </c>
      <c r="P198" s="142">
        <v>16</v>
      </c>
      <c r="Q198" s="151">
        <v>2019</v>
      </c>
      <c r="R198" s="458"/>
      <c r="S198" s="304"/>
      <c r="T198" s="459" t="s">
        <v>2537</v>
      </c>
      <c r="U198"/>
    </row>
    <row r="199" spans="1:284" s="430" customFormat="1" ht="15.9" customHeight="1">
      <c r="A199" s="184"/>
      <c r="B199" s="184"/>
      <c r="C199" s="184"/>
      <c r="D199" s="475"/>
      <c r="E199" s="460"/>
      <c r="F199" s="434">
        <f t="shared" si="3"/>
        <v>198</v>
      </c>
      <c r="G199" s="472"/>
      <c r="H199" s="97" t="s">
        <v>853</v>
      </c>
      <c r="I199" s="85">
        <v>1</v>
      </c>
      <c r="J199" s="86"/>
      <c r="K199" s="66" t="s">
        <v>1033</v>
      </c>
      <c r="L199" s="88"/>
      <c r="M199" s="518" t="s">
        <v>2538</v>
      </c>
      <c r="N199" s="88" t="s">
        <v>2539</v>
      </c>
      <c r="O199" s="85">
        <v>0</v>
      </c>
      <c r="P199" s="142">
        <v>16</v>
      </c>
      <c r="Q199" s="151">
        <v>2019</v>
      </c>
      <c r="R199" s="458"/>
      <c r="S199" s="304"/>
      <c r="T199" s="459" t="s">
        <v>2540</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row>
    <row r="200" spans="1:284" ht="15.9" customHeight="1">
      <c r="A200" s="72"/>
      <c r="B200" s="72"/>
      <c r="C200" s="72"/>
      <c r="D200" s="447"/>
      <c r="E200" s="72"/>
      <c r="F200" s="434">
        <f t="shared" si="3"/>
        <v>199</v>
      </c>
      <c r="G200" s="560"/>
      <c r="H200" s="113" t="s">
        <v>840</v>
      </c>
      <c r="I200" s="114">
        <v>1</v>
      </c>
      <c r="J200" s="181"/>
      <c r="K200" s="182" t="s">
        <v>1031</v>
      </c>
      <c r="L200" s="183"/>
      <c r="M200" s="181"/>
      <c r="N200" s="188" t="s">
        <v>2541</v>
      </c>
      <c r="O200" s="114">
        <v>0</v>
      </c>
      <c r="P200" s="666">
        <v>16</v>
      </c>
      <c r="Q200" s="561">
        <v>2021</v>
      </c>
      <c r="R200" s="451"/>
      <c r="S200" s="496"/>
      <c r="T200" s="453" t="s">
        <v>2542</v>
      </c>
      <c r="U200" s="430"/>
      <c r="V200" s="430"/>
      <c r="W200" s="430"/>
      <c r="X200" s="430"/>
      <c r="Y200" s="430"/>
      <c r="Z200" s="430"/>
      <c r="AA200" s="430"/>
      <c r="AB200" s="430"/>
      <c r="AC200" s="430"/>
      <c r="AD200" s="430"/>
      <c r="AE200" s="430"/>
      <c r="AF200" s="430"/>
      <c r="AG200" s="430"/>
      <c r="AH200" s="430"/>
      <c r="AI200" s="430"/>
      <c r="AJ200" s="430"/>
      <c r="AK200" s="430"/>
      <c r="AL200" s="430"/>
      <c r="AM200" s="430"/>
      <c r="AN200" s="430"/>
      <c r="AO200" s="430"/>
      <c r="AP200" s="430"/>
      <c r="AQ200" s="430"/>
      <c r="AR200" s="430"/>
      <c r="AS200" s="430"/>
      <c r="AT200" s="430"/>
      <c r="AU200" s="430"/>
      <c r="AV200" s="430"/>
      <c r="AW200" s="430"/>
      <c r="AX200" s="430"/>
      <c r="AY200" s="430"/>
      <c r="AZ200" s="430"/>
      <c r="BA200" s="430"/>
      <c r="BB200" s="430"/>
      <c r="BC200" s="430"/>
      <c r="BD200" s="430"/>
      <c r="BE200" s="430"/>
      <c r="BF200" s="430"/>
      <c r="BG200" s="430"/>
      <c r="BH200" s="430"/>
      <c r="BI200" s="430"/>
      <c r="BJ200" s="430"/>
      <c r="BK200" s="430"/>
      <c r="BL200" s="430"/>
      <c r="BM200" s="430"/>
      <c r="BN200" s="430"/>
      <c r="BO200" s="430"/>
      <c r="BP200" s="430"/>
      <c r="BQ200" s="430"/>
      <c r="BR200" s="430"/>
      <c r="BS200" s="430"/>
      <c r="BT200" s="430"/>
      <c r="BU200" s="430"/>
      <c r="BV200" s="430"/>
      <c r="BW200" s="430"/>
      <c r="BX200" s="430"/>
      <c r="BY200" s="430"/>
      <c r="BZ200" s="430"/>
      <c r="CA200" s="430"/>
      <c r="CB200" s="430"/>
      <c r="CC200" s="430"/>
      <c r="CD200" s="430"/>
      <c r="CE200" s="430"/>
      <c r="CF200" s="430"/>
      <c r="CG200" s="430"/>
      <c r="CH200" s="430"/>
      <c r="CI200" s="430"/>
      <c r="CJ200" s="430"/>
      <c r="CK200" s="430"/>
      <c r="CL200" s="430"/>
      <c r="CM200" s="430"/>
      <c r="CN200" s="430"/>
      <c r="CO200" s="430"/>
      <c r="CP200" s="430"/>
      <c r="CQ200" s="430"/>
      <c r="CR200" s="430"/>
      <c r="CS200" s="430"/>
      <c r="CT200" s="430"/>
      <c r="CU200" s="430"/>
      <c r="CV200" s="430"/>
      <c r="CW200" s="430"/>
      <c r="CX200" s="430"/>
      <c r="CY200" s="430"/>
      <c r="CZ200" s="430"/>
      <c r="DA200" s="430"/>
      <c r="DB200" s="430"/>
      <c r="DC200" s="430"/>
      <c r="DD200" s="430"/>
      <c r="DE200" s="430"/>
      <c r="DF200" s="430"/>
      <c r="DG200" s="430"/>
      <c r="DH200" s="430"/>
      <c r="DI200" s="430"/>
      <c r="DJ200" s="430"/>
      <c r="DK200" s="430"/>
      <c r="DL200" s="430"/>
      <c r="DM200" s="430"/>
      <c r="DN200" s="430"/>
      <c r="DO200" s="430"/>
      <c r="DP200" s="430"/>
      <c r="DQ200" s="430"/>
      <c r="DR200" s="430"/>
      <c r="DS200" s="430"/>
      <c r="DT200" s="430"/>
      <c r="DU200" s="430"/>
      <c r="DV200" s="430"/>
      <c r="DW200" s="430"/>
      <c r="DX200" s="430"/>
      <c r="DY200" s="430"/>
      <c r="DZ200" s="430"/>
      <c r="EA200" s="430"/>
      <c r="EB200" s="430"/>
      <c r="EC200" s="430"/>
      <c r="ED200" s="430"/>
      <c r="EE200" s="430"/>
      <c r="EF200" s="430"/>
      <c r="EG200" s="430"/>
      <c r="EH200" s="430"/>
      <c r="EI200" s="430"/>
      <c r="EJ200" s="430"/>
      <c r="EK200" s="430"/>
      <c r="EL200" s="430"/>
      <c r="EM200" s="430"/>
      <c r="EN200" s="430"/>
      <c r="EO200" s="430"/>
      <c r="EP200" s="430"/>
      <c r="EQ200" s="430"/>
      <c r="ER200" s="430"/>
      <c r="ES200" s="430"/>
      <c r="ET200" s="430"/>
      <c r="EU200" s="430"/>
      <c r="EV200" s="430"/>
      <c r="EW200" s="430"/>
      <c r="EX200" s="430"/>
      <c r="EY200" s="430"/>
      <c r="EZ200" s="430"/>
      <c r="FA200" s="430"/>
      <c r="FB200" s="430"/>
      <c r="FC200" s="430"/>
      <c r="FD200" s="430"/>
      <c r="FE200" s="430"/>
      <c r="FF200" s="430"/>
      <c r="FG200" s="430"/>
      <c r="FH200" s="430"/>
      <c r="FI200" s="430"/>
      <c r="FJ200" s="430"/>
      <c r="FK200" s="430"/>
      <c r="FL200" s="430"/>
      <c r="FM200" s="430"/>
      <c r="FN200" s="430"/>
      <c r="FO200" s="430"/>
      <c r="FP200" s="430"/>
      <c r="FQ200" s="430"/>
      <c r="FR200" s="430"/>
      <c r="FS200" s="430"/>
      <c r="FT200" s="430"/>
      <c r="FU200" s="430"/>
      <c r="FV200" s="430"/>
      <c r="FW200" s="430"/>
      <c r="FX200" s="430"/>
      <c r="FY200" s="430"/>
      <c r="FZ200" s="430"/>
      <c r="GA200" s="430"/>
      <c r="GB200" s="430"/>
      <c r="GC200" s="430"/>
      <c r="GD200" s="430"/>
      <c r="GE200" s="430"/>
      <c r="GF200" s="430"/>
      <c r="GG200" s="430"/>
      <c r="GH200" s="430"/>
      <c r="GI200" s="430"/>
      <c r="GJ200" s="430"/>
      <c r="GK200" s="430"/>
      <c r="GL200" s="430"/>
      <c r="GM200" s="430"/>
      <c r="GN200" s="430"/>
      <c r="GO200" s="430"/>
      <c r="GP200" s="430"/>
      <c r="GQ200" s="430"/>
      <c r="GR200" s="430"/>
      <c r="GS200" s="430"/>
      <c r="GT200" s="430"/>
      <c r="GU200" s="430"/>
      <c r="GV200" s="430"/>
      <c r="GW200" s="430"/>
      <c r="GX200" s="430"/>
      <c r="GY200" s="430"/>
      <c r="GZ200" s="430"/>
      <c r="HA200" s="430"/>
      <c r="HB200" s="430"/>
      <c r="HC200" s="430"/>
      <c r="HD200" s="430"/>
      <c r="HE200" s="430"/>
      <c r="HF200" s="430"/>
      <c r="HG200" s="430"/>
      <c r="HH200" s="430"/>
      <c r="HI200" s="430"/>
      <c r="HJ200" s="430"/>
      <c r="HK200" s="430"/>
      <c r="HL200" s="430"/>
      <c r="HM200" s="430"/>
      <c r="HN200" s="430"/>
      <c r="HO200" s="430"/>
      <c r="HP200" s="430"/>
      <c r="HQ200" s="430"/>
      <c r="HR200" s="430"/>
      <c r="HS200" s="430"/>
      <c r="HT200" s="430"/>
      <c r="HU200" s="430"/>
      <c r="HV200" s="430"/>
      <c r="HW200" s="430"/>
      <c r="HX200" s="430"/>
      <c r="HY200" s="430"/>
      <c r="HZ200" s="430"/>
      <c r="IA200" s="430"/>
      <c r="IB200" s="430"/>
      <c r="IC200" s="430"/>
      <c r="ID200" s="430"/>
      <c r="IE200" s="430"/>
      <c r="IF200" s="430"/>
      <c r="IG200" s="430"/>
      <c r="IH200" s="430"/>
      <c r="II200" s="430"/>
      <c r="IJ200" s="430"/>
      <c r="IK200" s="430"/>
      <c r="IL200" s="430"/>
      <c r="IM200" s="430"/>
      <c r="IN200" s="430"/>
      <c r="IO200" s="430"/>
      <c r="IP200" s="430"/>
      <c r="IQ200" s="430"/>
      <c r="IR200" s="430"/>
      <c r="IS200" s="430"/>
      <c r="IT200" s="430"/>
      <c r="IU200" s="430"/>
      <c r="IV200" s="430"/>
      <c r="IW200" s="430"/>
      <c r="IX200" s="430"/>
      <c r="IY200" s="430"/>
      <c r="IZ200" s="430"/>
      <c r="JA200" s="430"/>
      <c r="JB200" s="430"/>
      <c r="JC200" s="430"/>
      <c r="JD200" s="430"/>
      <c r="JE200" s="430"/>
      <c r="JF200" s="430"/>
      <c r="JG200" s="430"/>
      <c r="JH200" s="430"/>
      <c r="JI200" s="430"/>
      <c r="JJ200" s="430"/>
      <c r="JK200" s="430"/>
      <c r="JL200" s="430"/>
      <c r="JM200" s="430"/>
      <c r="JN200" s="430"/>
      <c r="JO200" s="430"/>
      <c r="JP200" s="430"/>
      <c r="JQ200" s="430"/>
      <c r="JR200" s="430"/>
      <c r="JS200" s="430"/>
      <c r="JT200" s="430"/>
      <c r="JU200" s="430"/>
      <c r="JV200" s="430"/>
      <c r="JW200" s="430"/>
      <c r="JX200" s="430"/>
    </row>
    <row r="201" spans="1:284" ht="15.9" customHeight="1">
      <c r="A201" s="72"/>
      <c r="B201" s="72"/>
      <c r="C201" s="72"/>
      <c r="D201" s="447"/>
      <c r="E201" s="72"/>
      <c r="F201" s="434">
        <f t="shared" si="3"/>
        <v>200</v>
      </c>
      <c r="G201" s="560"/>
      <c r="H201" s="113" t="s">
        <v>840</v>
      </c>
      <c r="I201" s="114">
        <v>1</v>
      </c>
      <c r="J201" s="181"/>
      <c r="K201" s="182" t="s">
        <v>1034</v>
      </c>
      <c r="L201" s="183"/>
      <c r="M201" s="181"/>
      <c r="N201" s="188" t="s">
        <v>2543</v>
      </c>
      <c r="O201" s="114">
        <v>0</v>
      </c>
      <c r="P201" s="666">
        <v>16</v>
      </c>
      <c r="Q201" s="561">
        <v>2021</v>
      </c>
      <c r="R201" s="451"/>
      <c r="S201" s="496"/>
      <c r="T201" s="453" t="s">
        <v>2544</v>
      </c>
      <c r="U201" s="430"/>
      <c r="V201" s="430"/>
      <c r="W201" s="430"/>
      <c r="X201" s="430"/>
      <c r="Y201" s="430"/>
      <c r="Z201" s="430"/>
      <c r="AA201" s="430"/>
      <c r="AB201" s="430"/>
      <c r="AC201" s="430"/>
      <c r="AD201" s="430"/>
      <c r="AE201" s="430"/>
      <c r="AF201" s="430"/>
      <c r="AG201" s="430"/>
      <c r="AH201" s="430"/>
      <c r="AI201" s="430"/>
      <c r="AJ201" s="430"/>
      <c r="AK201" s="430"/>
      <c r="AL201" s="430"/>
      <c r="AM201" s="430"/>
      <c r="AN201" s="430"/>
      <c r="AO201" s="430"/>
      <c r="AP201" s="430"/>
      <c r="AQ201" s="430"/>
      <c r="AR201" s="430"/>
      <c r="AS201" s="430"/>
      <c r="AT201" s="430"/>
      <c r="AU201" s="430"/>
      <c r="AV201" s="430"/>
      <c r="AW201" s="430"/>
      <c r="AX201" s="430"/>
      <c r="AY201" s="430"/>
      <c r="AZ201" s="430"/>
      <c r="BA201" s="430"/>
      <c r="BB201" s="430"/>
      <c r="BC201" s="430"/>
      <c r="BD201" s="430"/>
      <c r="BE201" s="430"/>
      <c r="BF201" s="430"/>
      <c r="BG201" s="430"/>
      <c r="BH201" s="430"/>
      <c r="BI201" s="430"/>
      <c r="BJ201" s="430"/>
      <c r="BK201" s="430"/>
      <c r="BL201" s="430"/>
      <c r="BM201" s="430"/>
      <c r="BN201" s="430"/>
      <c r="BO201" s="430"/>
      <c r="BP201" s="430"/>
      <c r="BQ201" s="430"/>
      <c r="BR201" s="430"/>
      <c r="BS201" s="430"/>
      <c r="BT201" s="430"/>
      <c r="BU201" s="430"/>
      <c r="BV201" s="430"/>
      <c r="BW201" s="430"/>
      <c r="BX201" s="430"/>
      <c r="BY201" s="430"/>
      <c r="BZ201" s="430"/>
      <c r="CA201" s="430"/>
      <c r="CB201" s="430"/>
      <c r="CC201" s="430"/>
      <c r="CD201" s="430"/>
      <c r="CE201" s="430"/>
      <c r="CF201" s="430"/>
      <c r="CG201" s="430"/>
      <c r="CH201" s="430"/>
      <c r="CI201" s="430"/>
      <c r="CJ201" s="430"/>
      <c r="CK201" s="430"/>
      <c r="CL201" s="430"/>
      <c r="CM201" s="430"/>
      <c r="CN201" s="430"/>
      <c r="CO201" s="430"/>
      <c r="CP201" s="430"/>
      <c r="CQ201" s="430"/>
      <c r="CR201" s="430"/>
      <c r="CS201" s="430"/>
      <c r="CT201" s="430"/>
      <c r="CU201" s="430"/>
      <c r="CV201" s="430"/>
      <c r="CW201" s="430"/>
      <c r="CX201" s="430"/>
      <c r="CY201" s="430"/>
      <c r="CZ201" s="430"/>
      <c r="DA201" s="430"/>
      <c r="DB201" s="430"/>
      <c r="DC201" s="430"/>
      <c r="DD201" s="430"/>
      <c r="DE201" s="430"/>
      <c r="DF201" s="430"/>
      <c r="DG201" s="430"/>
      <c r="DH201" s="430"/>
      <c r="DI201" s="430"/>
      <c r="DJ201" s="430"/>
      <c r="DK201" s="430"/>
      <c r="DL201" s="430"/>
      <c r="DM201" s="430"/>
      <c r="DN201" s="430"/>
      <c r="DO201" s="430"/>
      <c r="DP201" s="430"/>
      <c r="DQ201" s="430"/>
      <c r="DR201" s="430"/>
      <c r="DS201" s="430"/>
      <c r="DT201" s="430"/>
      <c r="DU201" s="430"/>
      <c r="DV201" s="430"/>
      <c r="DW201" s="430"/>
      <c r="DX201" s="430"/>
      <c r="DY201" s="430"/>
      <c r="DZ201" s="430"/>
      <c r="EA201" s="430"/>
      <c r="EB201" s="430"/>
      <c r="EC201" s="430"/>
      <c r="ED201" s="430"/>
      <c r="EE201" s="430"/>
      <c r="EF201" s="430"/>
      <c r="EG201" s="430"/>
      <c r="EH201" s="430"/>
      <c r="EI201" s="430"/>
      <c r="EJ201" s="430"/>
      <c r="EK201" s="430"/>
      <c r="EL201" s="430"/>
      <c r="EM201" s="430"/>
      <c r="EN201" s="430"/>
      <c r="EO201" s="430"/>
      <c r="EP201" s="430"/>
      <c r="EQ201" s="430"/>
      <c r="ER201" s="430"/>
      <c r="ES201" s="430"/>
      <c r="ET201" s="430"/>
      <c r="EU201" s="430"/>
      <c r="EV201" s="430"/>
      <c r="EW201" s="430"/>
      <c r="EX201" s="430"/>
      <c r="EY201" s="430"/>
      <c r="EZ201" s="430"/>
      <c r="FA201" s="430"/>
      <c r="FB201" s="430"/>
      <c r="FC201" s="430"/>
      <c r="FD201" s="430"/>
      <c r="FE201" s="430"/>
      <c r="FF201" s="430"/>
      <c r="FG201" s="430"/>
      <c r="FH201" s="430"/>
      <c r="FI201" s="430"/>
      <c r="FJ201" s="430"/>
      <c r="FK201" s="430"/>
      <c r="FL201" s="430"/>
      <c r="FM201" s="430"/>
      <c r="FN201" s="430"/>
      <c r="FO201" s="430"/>
      <c r="FP201" s="430"/>
      <c r="FQ201" s="430"/>
      <c r="FR201" s="430"/>
      <c r="FS201" s="430"/>
      <c r="FT201" s="430"/>
      <c r="FU201" s="430"/>
      <c r="FV201" s="430"/>
      <c r="FW201" s="430"/>
      <c r="FX201" s="430"/>
      <c r="FY201" s="430"/>
      <c r="FZ201" s="430"/>
      <c r="GA201" s="430"/>
      <c r="GB201" s="430"/>
      <c r="GC201" s="430"/>
      <c r="GD201" s="430"/>
      <c r="GE201" s="430"/>
      <c r="GF201" s="430"/>
      <c r="GG201" s="430"/>
      <c r="GH201" s="430"/>
      <c r="GI201" s="430"/>
      <c r="GJ201" s="430"/>
      <c r="GK201" s="430"/>
      <c r="GL201" s="430"/>
      <c r="GM201" s="430"/>
      <c r="GN201" s="430"/>
      <c r="GO201" s="430"/>
      <c r="GP201" s="430"/>
      <c r="GQ201" s="430"/>
      <c r="GR201" s="430"/>
      <c r="GS201" s="430"/>
      <c r="GT201" s="430"/>
      <c r="GU201" s="430"/>
      <c r="GV201" s="430"/>
      <c r="GW201" s="430"/>
      <c r="GX201" s="430"/>
      <c r="GY201" s="430"/>
      <c r="GZ201" s="430"/>
      <c r="HA201" s="430"/>
      <c r="HB201" s="430"/>
      <c r="HC201" s="430"/>
      <c r="HD201" s="430"/>
      <c r="HE201" s="430"/>
      <c r="HF201" s="430"/>
      <c r="HG201" s="430"/>
      <c r="HH201" s="430"/>
      <c r="HI201" s="430"/>
      <c r="HJ201" s="430"/>
      <c r="HK201" s="430"/>
      <c r="HL201" s="430"/>
      <c r="HM201" s="430"/>
      <c r="HN201" s="430"/>
      <c r="HO201" s="430"/>
      <c r="HP201" s="430"/>
      <c r="HQ201" s="430"/>
      <c r="HR201" s="430"/>
      <c r="HS201" s="430"/>
      <c r="HT201" s="430"/>
      <c r="HU201" s="430"/>
      <c r="HV201" s="430"/>
      <c r="HW201" s="430"/>
      <c r="HX201" s="430"/>
      <c r="HY201" s="430"/>
      <c r="HZ201" s="430"/>
      <c r="IA201" s="430"/>
      <c r="IB201" s="430"/>
      <c r="IC201" s="430"/>
      <c r="ID201" s="430"/>
      <c r="IE201" s="430"/>
      <c r="IF201" s="430"/>
      <c r="IG201" s="430"/>
      <c r="IH201" s="430"/>
      <c r="II201" s="430"/>
      <c r="IJ201" s="430"/>
      <c r="IK201" s="430"/>
      <c r="IL201" s="430"/>
      <c r="IM201" s="430"/>
      <c r="IN201" s="430"/>
      <c r="IO201" s="430"/>
      <c r="IP201" s="430"/>
      <c r="IQ201" s="430"/>
      <c r="IR201" s="430"/>
      <c r="IS201" s="430"/>
      <c r="IT201" s="430"/>
      <c r="IU201" s="430"/>
      <c r="IV201" s="430"/>
      <c r="IW201" s="430"/>
      <c r="IX201" s="430"/>
      <c r="IY201" s="430"/>
      <c r="IZ201" s="430"/>
      <c r="JA201" s="430"/>
      <c r="JB201" s="430"/>
      <c r="JC201" s="430"/>
      <c r="JD201" s="430"/>
      <c r="JE201" s="430"/>
      <c r="JF201" s="430"/>
      <c r="JG201" s="430"/>
      <c r="JH201" s="430"/>
      <c r="JI201" s="430"/>
      <c r="JJ201" s="430"/>
      <c r="JK201" s="430"/>
      <c r="JL201" s="430"/>
      <c r="JM201" s="430"/>
      <c r="JN201" s="430"/>
      <c r="JO201" s="430"/>
      <c r="JP201" s="430"/>
      <c r="JQ201" s="430"/>
      <c r="JR201" s="430"/>
      <c r="JS201" s="430"/>
      <c r="JT201" s="430"/>
      <c r="JU201" s="430"/>
      <c r="JV201" s="430"/>
      <c r="JW201" s="430"/>
      <c r="JX201" s="430"/>
    </row>
    <row r="202" spans="1:284" s="429" customFormat="1" ht="13.8">
      <c r="A202" s="72"/>
      <c r="B202" s="72"/>
      <c r="C202" s="72"/>
      <c r="D202" s="447"/>
      <c r="E202" s="72"/>
      <c r="F202" s="434">
        <f t="shared" si="3"/>
        <v>201</v>
      </c>
      <c r="G202" s="560"/>
      <c r="H202" s="67" t="s">
        <v>249</v>
      </c>
      <c r="I202" s="68"/>
      <c r="J202" s="69"/>
      <c r="K202" s="196" t="s">
        <v>1035</v>
      </c>
      <c r="L202" s="197"/>
      <c r="M202" s="679"/>
      <c r="N202" s="197"/>
      <c r="O202" s="680"/>
      <c r="P202" s="72">
        <v>15</v>
      </c>
      <c r="Q202" s="561"/>
      <c r="R202" s="451"/>
      <c r="S202" s="496"/>
      <c r="T202" s="453" t="s">
        <v>2545</v>
      </c>
      <c r="U202" s="430"/>
      <c r="V202" s="430"/>
      <c r="W202" s="430"/>
      <c r="X202" s="430"/>
      <c r="Y202" s="430"/>
      <c r="Z202" s="430"/>
      <c r="AA202" s="430"/>
      <c r="AB202" s="430"/>
      <c r="AC202" s="430"/>
      <c r="AD202" s="430"/>
      <c r="AE202" s="430"/>
      <c r="AF202" s="430"/>
      <c r="AG202" s="430"/>
      <c r="AH202" s="430"/>
      <c r="AI202" s="430"/>
      <c r="AJ202" s="430"/>
      <c r="AK202" s="430"/>
      <c r="AL202" s="430"/>
      <c r="AM202" s="430"/>
      <c r="AN202" s="430"/>
      <c r="AO202" s="430"/>
      <c r="AP202" s="430"/>
      <c r="AQ202" s="430"/>
      <c r="AR202" s="430"/>
      <c r="AS202" s="430"/>
      <c r="AT202" s="430"/>
      <c r="AU202" s="430"/>
      <c r="AV202" s="430"/>
      <c r="AW202" s="430"/>
      <c r="AX202" s="430"/>
      <c r="AY202" s="430"/>
      <c r="AZ202" s="430"/>
      <c r="BA202" s="430"/>
      <c r="BB202" s="430"/>
      <c r="BC202" s="430"/>
      <c r="BD202" s="430"/>
      <c r="BE202" s="430"/>
      <c r="BF202" s="430"/>
      <c r="BG202" s="430"/>
      <c r="BH202" s="430"/>
      <c r="BI202" s="430"/>
      <c r="BJ202" s="430"/>
      <c r="BK202" s="430"/>
      <c r="BL202" s="430"/>
      <c r="BM202" s="430"/>
      <c r="BN202" s="430"/>
      <c r="BO202" s="430"/>
      <c r="BP202" s="430"/>
      <c r="BQ202" s="430"/>
      <c r="BR202" s="430"/>
      <c r="BS202" s="430"/>
      <c r="BT202" s="430"/>
      <c r="BU202" s="430"/>
      <c r="BV202" s="430"/>
      <c r="BW202" s="430"/>
      <c r="BX202" s="430"/>
      <c r="BY202" s="430"/>
      <c r="BZ202" s="430"/>
      <c r="CA202" s="430"/>
      <c r="CB202" s="430"/>
      <c r="CC202" s="430"/>
      <c r="CD202" s="430"/>
      <c r="CE202" s="430"/>
      <c r="CF202" s="430"/>
      <c r="CG202" s="430"/>
      <c r="CH202" s="430"/>
      <c r="CI202" s="430"/>
      <c r="CJ202" s="430"/>
      <c r="CK202" s="430"/>
      <c r="CL202" s="430"/>
      <c r="CM202" s="430"/>
      <c r="CN202" s="430"/>
      <c r="CO202" s="430"/>
      <c r="CP202" s="430"/>
      <c r="CQ202" s="430"/>
      <c r="CR202" s="430"/>
      <c r="CS202" s="430"/>
      <c r="CT202" s="430"/>
      <c r="CU202" s="430"/>
      <c r="CV202" s="430"/>
      <c r="CW202" s="430"/>
      <c r="CX202" s="430"/>
      <c r="CY202" s="430"/>
      <c r="CZ202" s="430"/>
      <c r="DA202" s="430"/>
      <c r="DB202" s="430"/>
      <c r="DC202" s="430"/>
      <c r="DD202" s="430"/>
      <c r="DE202" s="430"/>
      <c r="DF202" s="430"/>
      <c r="DG202" s="430"/>
      <c r="DH202" s="430"/>
      <c r="DI202" s="430"/>
      <c r="DJ202" s="430"/>
      <c r="DK202" s="430"/>
      <c r="DL202" s="430"/>
      <c r="DM202" s="430"/>
      <c r="DN202" s="430"/>
      <c r="DO202" s="430"/>
      <c r="DP202" s="430"/>
      <c r="DQ202" s="430"/>
      <c r="DR202" s="430"/>
      <c r="DS202" s="430"/>
      <c r="DT202" s="430"/>
      <c r="DU202" s="430"/>
      <c r="DV202" s="430"/>
      <c r="DW202" s="430"/>
      <c r="DX202" s="430"/>
      <c r="DY202" s="430"/>
      <c r="DZ202" s="430"/>
      <c r="EA202" s="430"/>
      <c r="EB202" s="430"/>
      <c r="EC202" s="430"/>
      <c r="ED202" s="430"/>
      <c r="EE202" s="430"/>
      <c r="EF202" s="430"/>
      <c r="EG202" s="430"/>
      <c r="EH202" s="430"/>
      <c r="EI202" s="430"/>
      <c r="EJ202" s="430"/>
      <c r="EK202" s="430"/>
      <c r="EL202" s="430"/>
      <c r="EM202" s="430"/>
      <c r="EN202" s="430"/>
      <c r="EO202" s="430"/>
      <c r="EP202" s="430"/>
      <c r="EQ202" s="430"/>
      <c r="ER202" s="430"/>
      <c r="ES202" s="430"/>
      <c r="ET202" s="430"/>
      <c r="EU202" s="430"/>
      <c r="EV202" s="430"/>
      <c r="EW202" s="430"/>
      <c r="EX202" s="430"/>
      <c r="EY202" s="430"/>
      <c r="EZ202" s="430"/>
      <c r="FA202" s="430"/>
      <c r="FB202" s="430"/>
      <c r="FC202" s="430"/>
      <c r="FD202" s="430"/>
      <c r="FE202" s="430"/>
      <c r="FF202" s="430"/>
      <c r="FG202" s="430"/>
      <c r="FH202" s="430"/>
      <c r="FI202" s="430"/>
      <c r="FJ202" s="430"/>
      <c r="FK202" s="430"/>
      <c r="FL202" s="430"/>
      <c r="FM202" s="430"/>
      <c r="FN202" s="430"/>
      <c r="FO202" s="430"/>
      <c r="FP202" s="430"/>
      <c r="FQ202" s="430"/>
      <c r="FR202" s="430"/>
      <c r="FS202" s="430"/>
      <c r="FT202" s="430"/>
      <c r="FU202" s="430"/>
      <c r="FV202" s="430"/>
      <c r="FW202" s="430"/>
      <c r="FX202" s="430"/>
      <c r="FY202" s="430"/>
      <c r="FZ202" s="430"/>
      <c r="GA202" s="430"/>
      <c r="GB202" s="430"/>
      <c r="GC202" s="430"/>
      <c r="GD202" s="430"/>
      <c r="GE202" s="430"/>
      <c r="GF202" s="430"/>
      <c r="GG202" s="430"/>
      <c r="GH202" s="430"/>
      <c r="GI202" s="430"/>
      <c r="GJ202" s="430"/>
      <c r="GK202" s="430"/>
      <c r="GL202" s="430"/>
      <c r="GM202" s="430"/>
      <c r="GN202" s="430"/>
      <c r="GO202" s="430"/>
      <c r="GP202" s="430"/>
      <c r="GQ202" s="430"/>
      <c r="GR202" s="430"/>
      <c r="GS202" s="430"/>
      <c r="GT202" s="430"/>
      <c r="GU202" s="430"/>
      <c r="GV202" s="430"/>
      <c r="GW202" s="430"/>
      <c r="GX202" s="430"/>
      <c r="GY202" s="430"/>
      <c r="GZ202" s="430"/>
      <c r="HA202" s="430"/>
      <c r="HB202" s="430"/>
      <c r="HC202" s="430"/>
      <c r="HD202" s="430"/>
      <c r="HE202" s="430"/>
      <c r="HF202" s="430"/>
      <c r="HG202" s="430"/>
      <c r="HH202" s="430"/>
      <c r="HI202" s="430"/>
      <c r="HJ202" s="430"/>
      <c r="HK202" s="430"/>
      <c r="HL202" s="430"/>
      <c r="HM202" s="430"/>
      <c r="HN202" s="430"/>
      <c r="HO202" s="430"/>
      <c r="HP202" s="430"/>
      <c r="HQ202" s="430"/>
      <c r="HR202" s="430"/>
      <c r="HS202" s="430"/>
      <c r="HT202" s="430"/>
      <c r="HU202" s="430"/>
      <c r="HV202" s="430"/>
      <c r="HW202" s="430"/>
      <c r="HX202" s="430"/>
      <c r="HY202" s="430"/>
      <c r="HZ202" s="430"/>
      <c r="IA202" s="430"/>
      <c r="IB202" s="430"/>
      <c r="IC202" s="430"/>
      <c r="ID202" s="430"/>
      <c r="IE202" s="430"/>
      <c r="IF202" s="430"/>
      <c r="IG202" s="430"/>
      <c r="IH202" s="430"/>
      <c r="II202" s="430"/>
      <c r="IJ202" s="430"/>
      <c r="IK202" s="430"/>
      <c r="IL202" s="430"/>
      <c r="IM202" s="430"/>
      <c r="IN202" s="430"/>
      <c r="IO202" s="430"/>
      <c r="IP202" s="430"/>
      <c r="IQ202" s="430"/>
      <c r="IR202" s="430"/>
      <c r="IS202" s="430"/>
      <c r="IT202" s="430"/>
      <c r="IU202" s="430"/>
      <c r="IV202" s="430"/>
      <c r="IW202" s="430"/>
      <c r="IX202" s="430"/>
      <c r="IY202" s="430"/>
      <c r="IZ202" s="430"/>
      <c r="JA202" s="430"/>
      <c r="JB202" s="430"/>
      <c r="JC202" s="430"/>
      <c r="JD202" s="430"/>
      <c r="JE202" s="430"/>
      <c r="JF202" s="430"/>
      <c r="JG202" s="430"/>
      <c r="JH202" s="430"/>
      <c r="JI202" s="430"/>
      <c r="JJ202" s="430"/>
      <c r="JK202" s="430"/>
      <c r="JL202" s="430"/>
      <c r="JM202" s="430"/>
      <c r="JN202" s="430"/>
      <c r="JO202" s="430"/>
      <c r="JP202" s="430"/>
      <c r="JQ202" s="430"/>
      <c r="JR202" s="430"/>
      <c r="JS202" s="430"/>
      <c r="JT202" s="430"/>
      <c r="JU202" s="430"/>
      <c r="JV202" s="430"/>
      <c r="JW202" s="430"/>
      <c r="JX202" s="430"/>
    </row>
    <row r="203" spans="1:284" s="540" customFormat="1" ht="15.75" customHeight="1">
      <c r="A203" s="184"/>
      <c r="B203" s="184"/>
      <c r="C203" s="184"/>
      <c r="D203" s="475"/>
      <c r="E203" s="460"/>
      <c r="F203" s="434">
        <f t="shared" si="3"/>
        <v>202</v>
      </c>
      <c r="G203" s="472"/>
      <c r="H203" s="84" t="s">
        <v>249</v>
      </c>
      <c r="I203" s="92">
        <v>2</v>
      </c>
      <c r="J203" s="92"/>
      <c r="K203" s="66" t="s">
        <v>1036</v>
      </c>
      <c r="L203" s="88" t="s">
        <v>1037</v>
      </c>
      <c r="M203" s="518"/>
      <c r="N203" s="88" t="s">
        <v>2546</v>
      </c>
      <c r="O203" s="85">
        <v>0</v>
      </c>
      <c r="P203" s="184">
        <v>2</v>
      </c>
      <c r="Q203" s="151"/>
      <c r="R203" s="458"/>
      <c r="S203" s="304"/>
      <c r="T203" s="459" t="s">
        <v>2545</v>
      </c>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row>
    <row r="204" spans="1:284" ht="15.75" customHeight="1">
      <c r="A204" s="72"/>
      <c r="B204" s="72"/>
      <c r="C204" s="72"/>
      <c r="D204" s="447"/>
      <c r="E204" s="448"/>
      <c r="F204" s="434">
        <f t="shared" si="3"/>
        <v>203</v>
      </c>
      <c r="G204" s="449"/>
      <c r="H204" s="54" t="s">
        <v>249</v>
      </c>
      <c r="I204" s="55">
        <v>2</v>
      </c>
      <c r="J204" s="96"/>
      <c r="K204" s="101" t="s">
        <v>1038</v>
      </c>
      <c r="L204" s="116" t="s">
        <v>1039</v>
      </c>
      <c r="M204" s="245"/>
      <c r="N204" s="57" t="s">
        <v>2547</v>
      </c>
      <c r="O204" s="55">
        <v>0</v>
      </c>
      <c r="P204" s="72">
        <v>15</v>
      </c>
      <c r="Q204" s="172" t="s">
        <v>2211</v>
      </c>
      <c r="R204" s="141"/>
      <c r="S204" s="681"/>
      <c r="T204" s="453" t="s">
        <v>2548</v>
      </c>
      <c r="U204" s="430"/>
      <c r="V204" s="430"/>
      <c r="W204" s="430"/>
      <c r="X204" s="430"/>
      <c r="Y204" s="430"/>
      <c r="Z204" s="430"/>
      <c r="AA204" s="430"/>
      <c r="AB204" s="430"/>
      <c r="AC204" s="430"/>
      <c r="AD204" s="430"/>
      <c r="AE204" s="430"/>
      <c r="AF204" s="430"/>
      <c r="AG204" s="430"/>
      <c r="AH204" s="430"/>
      <c r="AI204" s="430"/>
      <c r="AJ204" s="430"/>
      <c r="AK204" s="430"/>
      <c r="AL204" s="430"/>
      <c r="AM204" s="430"/>
      <c r="AN204" s="430"/>
      <c r="AO204" s="430"/>
      <c r="AP204" s="430"/>
      <c r="AQ204" s="430"/>
      <c r="AR204" s="430"/>
      <c r="AS204" s="430"/>
      <c r="AT204" s="430"/>
      <c r="AU204" s="430"/>
      <c r="AV204" s="430"/>
      <c r="AW204" s="430"/>
      <c r="AX204" s="430"/>
      <c r="AY204" s="430"/>
      <c r="AZ204" s="430"/>
      <c r="BA204" s="430"/>
      <c r="BB204" s="430"/>
      <c r="BC204" s="430"/>
      <c r="BD204" s="430"/>
      <c r="BE204" s="430"/>
      <c r="BF204" s="430"/>
      <c r="BG204" s="430"/>
      <c r="BH204" s="430"/>
      <c r="BI204" s="430"/>
      <c r="BJ204" s="430"/>
      <c r="BK204" s="430"/>
      <c r="BL204" s="430"/>
      <c r="BM204" s="430"/>
      <c r="BN204" s="430"/>
      <c r="BO204" s="430"/>
      <c r="BP204" s="430"/>
      <c r="BQ204" s="430"/>
      <c r="BR204" s="430"/>
      <c r="BS204" s="430"/>
      <c r="BT204" s="430"/>
      <c r="BU204" s="430"/>
      <c r="BV204" s="430"/>
      <c r="BW204" s="430"/>
      <c r="BX204" s="430"/>
      <c r="BY204" s="430"/>
      <c r="BZ204" s="430"/>
      <c r="CA204" s="430"/>
      <c r="CB204" s="430"/>
      <c r="CC204" s="430"/>
      <c r="CD204" s="430"/>
      <c r="CE204" s="430"/>
      <c r="CF204" s="430"/>
      <c r="CG204" s="430"/>
      <c r="CH204" s="430"/>
      <c r="CI204" s="430"/>
      <c r="CJ204" s="430"/>
      <c r="CK204" s="430"/>
      <c r="CL204" s="430"/>
      <c r="CM204" s="430"/>
      <c r="CN204" s="430"/>
      <c r="CO204" s="430"/>
      <c r="CP204" s="430"/>
      <c r="CQ204" s="430"/>
      <c r="CR204" s="430"/>
      <c r="CS204" s="430"/>
      <c r="CT204" s="430"/>
      <c r="CU204" s="430"/>
      <c r="CV204" s="430"/>
      <c r="CW204" s="430"/>
      <c r="CX204" s="430"/>
      <c r="CY204" s="430"/>
      <c r="CZ204" s="430"/>
      <c r="DA204" s="430"/>
      <c r="DB204" s="430"/>
      <c r="DC204" s="430"/>
      <c r="DD204" s="430"/>
      <c r="DE204" s="430"/>
      <c r="DF204" s="430"/>
      <c r="DG204" s="430"/>
      <c r="DH204" s="430"/>
      <c r="DI204" s="430"/>
      <c r="DJ204" s="430"/>
      <c r="DK204" s="430"/>
      <c r="DL204" s="430"/>
      <c r="DM204" s="430"/>
      <c r="DN204" s="430"/>
      <c r="DO204" s="430"/>
      <c r="DP204" s="430"/>
      <c r="DQ204" s="430"/>
      <c r="DR204" s="430"/>
      <c r="DS204" s="430"/>
      <c r="DT204" s="430"/>
      <c r="DU204" s="430"/>
      <c r="DV204" s="430"/>
      <c r="DW204" s="430"/>
      <c r="DX204" s="430"/>
      <c r="DY204" s="430"/>
      <c r="DZ204" s="430"/>
      <c r="EA204" s="430"/>
      <c r="EB204" s="430"/>
      <c r="EC204" s="430"/>
      <c r="ED204" s="430"/>
      <c r="EE204" s="430"/>
      <c r="EF204" s="430"/>
      <c r="EG204" s="430"/>
      <c r="EH204" s="430"/>
      <c r="EI204" s="430"/>
      <c r="EJ204" s="430"/>
      <c r="EK204" s="430"/>
      <c r="EL204" s="430"/>
      <c r="EM204" s="430"/>
      <c r="EN204" s="430"/>
      <c r="EO204" s="430"/>
      <c r="EP204" s="430"/>
      <c r="EQ204" s="430"/>
      <c r="ER204" s="430"/>
      <c r="ES204" s="430"/>
      <c r="ET204" s="430"/>
      <c r="EU204" s="430"/>
      <c r="EV204" s="430"/>
      <c r="EW204" s="430"/>
      <c r="EX204" s="430"/>
      <c r="EY204" s="430"/>
      <c r="EZ204" s="430"/>
      <c r="FA204" s="430"/>
      <c r="FB204" s="430"/>
      <c r="FC204" s="430"/>
      <c r="FD204" s="430"/>
      <c r="FE204" s="430"/>
      <c r="FF204" s="430"/>
      <c r="FG204" s="430"/>
      <c r="FH204" s="430"/>
      <c r="FI204" s="430"/>
      <c r="FJ204" s="430"/>
      <c r="FK204" s="430"/>
      <c r="FL204" s="430"/>
      <c r="FM204" s="430"/>
      <c r="FN204" s="430"/>
      <c r="FO204" s="430"/>
      <c r="FP204" s="430"/>
      <c r="FQ204" s="430"/>
      <c r="FR204" s="430"/>
      <c r="FS204" s="430"/>
      <c r="FT204" s="430"/>
      <c r="FU204" s="430"/>
      <c r="FV204" s="430"/>
      <c r="FW204" s="430"/>
      <c r="FX204" s="430"/>
      <c r="FY204" s="430"/>
      <c r="FZ204" s="430"/>
      <c r="GA204" s="430"/>
      <c r="GB204" s="430"/>
      <c r="GC204" s="430"/>
      <c r="GD204" s="430"/>
      <c r="GE204" s="430"/>
      <c r="GF204" s="430"/>
      <c r="GG204" s="430"/>
      <c r="GH204" s="430"/>
      <c r="GI204" s="430"/>
      <c r="GJ204" s="430"/>
      <c r="GK204" s="430"/>
      <c r="GL204" s="430"/>
      <c r="GM204" s="430"/>
      <c r="GN204" s="430"/>
      <c r="GO204" s="430"/>
      <c r="GP204" s="430"/>
      <c r="GQ204" s="430"/>
      <c r="GR204" s="430"/>
      <c r="GS204" s="430"/>
      <c r="GT204" s="430"/>
      <c r="GU204" s="430"/>
      <c r="GV204" s="430"/>
      <c r="GW204" s="430"/>
      <c r="GX204" s="430"/>
      <c r="GY204" s="430"/>
      <c r="GZ204" s="430"/>
      <c r="HA204" s="430"/>
      <c r="HB204" s="430"/>
      <c r="HC204" s="430"/>
      <c r="HD204" s="430"/>
      <c r="HE204" s="430"/>
      <c r="HF204" s="430"/>
      <c r="HG204" s="430"/>
      <c r="HH204" s="430"/>
      <c r="HI204" s="430"/>
      <c r="HJ204" s="430"/>
      <c r="HK204" s="430"/>
      <c r="HL204" s="430"/>
      <c r="HM204" s="430"/>
      <c r="HN204" s="430"/>
      <c r="HO204" s="430"/>
      <c r="HP204" s="430"/>
      <c r="HQ204" s="430"/>
      <c r="HR204" s="430"/>
      <c r="HS204" s="430"/>
      <c r="HT204" s="430"/>
      <c r="HU204" s="430"/>
      <c r="HV204" s="430"/>
      <c r="HW204" s="430"/>
      <c r="HX204" s="430"/>
      <c r="HY204" s="430"/>
      <c r="HZ204" s="430"/>
      <c r="IA204" s="430"/>
      <c r="IB204" s="430"/>
      <c r="IC204" s="430"/>
      <c r="ID204" s="430"/>
      <c r="IE204" s="430"/>
      <c r="IF204" s="430"/>
      <c r="IG204" s="430"/>
      <c r="IH204" s="430"/>
      <c r="II204" s="430"/>
      <c r="IJ204" s="430"/>
      <c r="IK204" s="430"/>
      <c r="IL204" s="430"/>
      <c r="IM204" s="430"/>
      <c r="IN204" s="430"/>
      <c r="IO204" s="430"/>
      <c r="IP204" s="430"/>
      <c r="IQ204" s="430"/>
      <c r="IR204" s="430"/>
      <c r="IS204" s="430"/>
      <c r="IT204" s="430"/>
      <c r="IU204" s="430"/>
      <c r="IV204" s="430"/>
      <c r="IW204" s="430"/>
      <c r="IX204" s="430"/>
      <c r="IY204" s="430"/>
      <c r="IZ204" s="430"/>
      <c r="JA204" s="430"/>
      <c r="JB204" s="430"/>
      <c r="JC204" s="430"/>
      <c r="JD204" s="430"/>
      <c r="JE204" s="430"/>
      <c r="JF204" s="430"/>
      <c r="JG204" s="430"/>
      <c r="JH204" s="430"/>
      <c r="JI204" s="430"/>
      <c r="JJ204" s="430"/>
      <c r="JK204" s="430"/>
      <c r="JL204" s="430"/>
      <c r="JM204" s="430"/>
      <c r="JN204" s="430"/>
      <c r="JO204" s="430"/>
      <c r="JP204" s="430"/>
      <c r="JQ204" s="430"/>
      <c r="JR204" s="430"/>
      <c r="JS204" s="430"/>
      <c r="JT204" s="430"/>
      <c r="JU204" s="430"/>
      <c r="JV204" s="430"/>
      <c r="JW204" s="682"/>
      <c r="JX204" s="682"/>
    </row>
    <row r="205" spans="1:284" ht="12.75" customHeight="1">
      <c r="A205" s="184"/>
      <c r="B205" s="184"/>
      <c r="C205" s="184"/>
      <c r="D205" s="475"/>
      <c r="E205" s="460"/>
      <c r="F205" s="434">
        <f t="shared" si="3"/>
        <v>204</v>
      </c>
      <c r="G205" s="472"/>
      <c r="H205" s="84" t="s">
        <v>249</v>
      </c>
      <c r="I205" s="85">
        <v>1</v>
      </c>
      <c r="J205" s="85"/>
      <c r="K205" s="66" t="s">
        <v>1040</v>
      </c>
      <c r="L205" s="88" t="s">
        <v>1041</v>
      </c>
      <c r="M205" s="518"/>
      <c r="N205" s="88" t="s">
        <v>2549</v>
      </c>
      <c r="O205" s="85">
        <v>0</v>
      </c>
      <c r="P205" s="184">
        <v>15</v>
      </c>
      <c r="Q205" s="151">
        <v>2023</v>
      </c>
      <c r="R205" s="458"/>
      <c r="S205" s="304"/>
      <c r="T205" s="459" t="s">
        <v>2550</v>
      </c>
      <c r="U205"/>
    </row>
    <row r="206" spans="1:284" s="430" customFormat="1" ht="26.4">
      <c r="A206" s="683" t="s">
        <v>2201</v>
      </c>
      <c r="B206" s="683" t="s">
        <v>2202</v>
      </c>
      <c r="C206" s="683"/>
      <c r="D206" s="677">
        <v>55</v>
      </c>
      <c r="E206" s="149"/>
      <c r="F206" s="434">
        <f t="shared" si="3"/>
        <v>205</v>
      </c>
      <c r="G206" s="449"/>
      <c r="H206" s="172" t="s">
        <v>738</v>
      </c>
      <c r="I206" s="51">
        <v>1</v>
      </c>
      <c r="J206" s="51"/>
      <c r="K206" s="52" t="s">
        <v>1042</v>
      </c>
      <c r="L206" s="52" t="s">
        <v>1043</v>
      </c>
      <c r="M206" s="51"/>
      <c r="N206" s="52" t="s">
        <v>2551</v>
      </c>
      <c r="O206" s="51">
        <v>1</v>
      </c>
      <c r="P206" s="72">
        <v>15</v>
      </c>
      <c r="Q206" s="172">
        <v>2025</v>
      </c>
      <c r="R206" s="451"/>
      <c r="S206" s="684"/>
      <c r="T206" s="453" t="s">
        <v>2552</v>
      </c>
    </row>
    <row r="207" spans="1:284">
      <c r="A207" s="72"/>
      <c r="B207" s="72"/>
      <c r="C207" s="72"/>
      <c r="D207" s="447"/>
      <c r="E207" s="72"/>
      <c r="F207" s="434">
        <f t="shared" si="3"/>
        <v>206</v>
      </c>
      <c r="G207" s="560"/>
      <c r="H207" s="67" t="s">
        <v>249</v>
      </c>
      <c r="I207" s="68">
        <v>2</v>
      </c>
      <c r="J207" s="69"/>
      <c r="K207" s="56" t="s">
        <v>1044</v>
      </c>
      <c r="L207" s="201" t="s">
        <v>1043</v>
      </c>
      <c r="M207" s="69"/>
      <c r="N207" s="201" t="s">
        <v>2553</v>
      </c>
      <c r="O207" s="68">
        <v>3</v>
      </c>
      <c r="P207" s="72">
        <v>15</v>
      </c>
      <c r="Q207" s="561">
        <v>2021</v>
      </c>
      <c r="R207" s="451"/>
      <c r="S207" s="496"/>
      <c r="T207" s="453" t="s">
        <v>2554</v>
      </c>
      <c r="U207" s="430"/>
      <c r="V207" s="430"/>
      <c r="W207" s="430"/>
      <c r="X207" s="430"/>
      <c r="Y207" s="430"/>
      <c r="Z207" s="430"/>
      <c r="AA207" s="430"/>
      <c r="AB207" s="430"/>
      <c r="AC207" s="430"/>
      <c r="AD207" s="430"/>
      <c r="AE207" s="430"/>
      <c r="AF207" s="430"/>
      <c r="AG207" s="430"/>
      <c r="AH207" s="430"/>
      <c r="AI207" s="430"/>
      <c r="AJ207" s="430"/>
      <c r="AK207" s="430"/>
      <c r="AL207" s="430"/>
      <c r="AM207" s="430"/>
      <c r="AN207" s="430"/>
      <c r="AO207" s="430"/>
      <c r="AP207" s="430"/>
      <c r="AQ207" s="430"/>
      <c r="AR207" s="430"/>
      <c r="AS207" s="430"/>
      <c r="AT207" s="430"/>
      <c r="AU207" s="430"/>
      <c r="AV207" s="430"/>
      <c r="AW207" s="430"/>
      <c r="AX207" s="430"/>
      <c r="AY207" s="430"/>
      <c r="AZ207" s="430"/>
      <c r="BA207" s="430"/>
      <c r="BB207" s="430"/>
      <c r="BC207" s="430"/>
      <c r="BD207" s="430"/>
      <c r="BE207" s="430"/>
      <c r="BF207" s="430"/>
      <c r="BG207" s="430"/>
      <c r="BH207" s="430"/>
      <c r="BI207" s="430"/>
      <c r="BJ207" s="430"/>
      <c r="BK207" s="430"/>
      <c r="BL207" s="430"/>
      <c r="BM207" s="430"/>
      <c r="BN207" s="430"/>
      <c r="BO207" s="430"/>
      <c r="BP207" s="430"/>
      <c r="BQ207" s="430"/>
      <c r="BR207" s="430"/>
      <c r="BS207" s="430"/>
      <c r="BT207" s="430"/>
      <c r="BU207" s="430"/>
      <c r="BV207" s="430"/>
      <c r="BW207" s="430"/>
      <c r="BX207" s="430"/>
      <c r="BY207" s="430"/>
      <c r="BZ207" s="430"/>
      <c r="CA207" s="430"/>
      <c r="CB207" s="430"/>
      <c r="CC207" s="430"/>
      <c r="CD207" s="430"/>
      <c r="CE207" s="430"/>
      <c r="CF207" s="430"/>
      <c r="CG207" s="430"/>
      <c r="CH207" s="430"/>
      <c r="CI207" s="430"/>
      <c r="CJ207" s="430"/>
      <c r="CK207" s="430"/>
      <c r="CL207" s="430"/>
      <c r="CM207" s="430"/>
      <c r="CN207" s="430"/>
      <c r="CO207" s="430"/>
      <c r="CP207" s="430"/>
      <c r="CQ207" s="430"/>
      <c r="CR207" s="430"/>
      <c r="CS207" s="430"/>
      <c r="CT207" s="430"/>
      <c r="CU207" s="430"/>
      <c r="CV207" s="430"/>
      <c r="CW207" s="430"/>
      <c r="CX207" s="430"/>
      <c r="CY207" s="430"/>
      <c r="CZ207" s="430"/>
      <c r="DA207" s="430"/>
      <c r="DB207" s="430"/>
      <c r="DC207" s="430"/>
      <c r="DD207" s="430"/>
      <c r="DE207" s="430"/>
      <c r="DF207" s="430"/>
      <c r="DG207" s="430"/>
      <c r="DH207" s="430"/>
      <c r="DI207" s="430"/>
      <c r="DJ207" s="430"/>
      <c r="DK207" s="430"/>
      <c r="DL207" s="430"/>
      <c r="DM207" s="430"/>
      <c r="DN207" s="430"/>
      <c r="DO207" s="430"/>
      <c r="DP207" s="430"/>
      <c r="DQ207" s="430"/>
      <c r="DR207" s="430"/>
      <c r="DS207" s="430"/>
      <c r="DT207" s="430"/>
      <c r="DU207" s="430"/>
      <c r="DV207" s="430"/>
      <c r="DW207" s="430"/>
      <c r="DX207" s="430"/>
      <c r="DY207" s="430"/>
      <c r="DZ207" s="430"/>
      <c r="EA207" s="430"/>
      <c r="EB207" s="430"/>
      <c r="EC207" s="430"/>
      <c r="ED207" s="430"/>
      <c r="EE207" s="430"/>
      <c r="EF207" s="430"/>
      <c r="EG207" s="430"/>
      <c r="EH207" s="430"/>
      <c r="EI207" s="430"/>
      <c r="EJ207" s="430"/>
      <c r="EK207" s="430"/>
      <c r="EL207" s="430"/>
      <c r="EM207" s="430"/>
      <c r="EN207" s="430"/>
      <c r="EO207" s="430"/>
      <c r="EP207" s="430"/>
      <c r="EQ207" s="430"/>
      <c r="ER207" s="430"/>
      <c r="ES207" s="430"/>
      <c r="ET207" s="430"/>
      <c r="EU207" s="430"/>
      <c r="EV207" s="430"/>
      <c r="EW207" s="430"/>
      <c r="EX207" s="430"/>
      <c r="EY207" s="430"/>
      <c r="EZ207" s="430"/>
      <c r="FA207" s="430"/>
      <c r="FB207" s="430"/>
      <c r="FC207" s="430"/>
      <c r="FD207" s="430"/>
      <c r="FE207" s="430"/>
      <c r="FF207" s="430"/>
      <c r="FG207" s="430"/>
      <c r="FH207" s="430"/>
      <c r="FI207" s="430"/>
      <c r="FJ207" s="430"/>
      <c r="FK207" s="430"/>
      <c r="FL207" s="430"/>
      <c r="FM207" s="430"/>
      <c r="FN207" s="430"/>
      <c r="FO207" s="430"/>
      <c r="FP207" s="430"/>
      <c r="FQ207" s="430"/>
      <c r="FR207" s="430"/>
      <c r="FS207" s="430"/>
      <c r="FT207" s="430"/>
      <c r="FU207" s="430"/>
      <c r="FV207" s="430"/>
      <c r="FW207" s="430"/>
      <c r="FX207" s="430"/>
      <c r="FY207" s="430"/>
      <c r="FZ207" s="430"/>
      <c r="GA207" s="430"/>
      <c r="GB207" s="430"/>
      <c r="GC207" s="430"/>
      <c r="GD207" s="430"/>
      <c r="GE207" s="430"/>
      <c r="GF207" s="430"/>
      <c r="GG207" s="430"/>
      <c r="GH207" s="430"/>
      <c r="GI207" s="430"/>
      <c r="GJ207" s="430"/>
      <c r="GK207" s="430"/>
      <c r="GL207" s="430"/>
      <c r="GM207" s="430"/>
      <c r="GN207" s="430"/>
      <c r="GO207" s="430"/>
      <c r="GP207" s="430"/>
      <c r="GQ207" s="430"/>
      <c r="GR207" s="430"/>
      <c r="GS207" s="430"/>
      <c r="GT207" s="430"/>
      <c r="GU207" s="430"/>
      <c r="GV207" s="430"/>
      <c r="GW207" s="430"/>
      <c r="GX207" s="430"/>
      <c r="GY207" s="430"/>
      <c r="GZ207" s="430"/>
      <c r="HA207" s="430"/>
      <c r="HB207" s="430"/>
      <c r="HC207" s="430"/>
      <c r="HD207" s="430"/>
      <c r="HE207" s="430"/>
      <c r="HF207" s="430"/>
      <c r="HG207" s="430"/>
      <c r="HH207" s="430"/>
      <c r="HI207" s="430"/>
      <c r="HJ207" s="430"/>
      <c r="HK207" s="430"/>
      <c r="HL207" s="430"/>
      <c r="HM207" s="430"/>
      <c r="HN207" s="430"/>
      <c r="HO207" s="430"/>
      <c r="HP207" s="430"/>
      <c r="HQ207" s="430"/>
      <c r="HR207" s="430"/>
      <c r="HS207" s="430"/>
      <c r="HT207" s="430"/>
      <c r="HU207" s="430"/>
      <c r="HV207" s="430"/>
      <c r="HW207" s="430"/>
      <c r="HX207" s="430"/>
      <c r="HY207" s="430"/>
      <c r="HZ207" s="430"/>
      <c r="IA207" s="430"/>
      <c r="IB207" s="430"/>
      <c r="IC207" s="430"/>
      <c r="ID207" s="430"/>
      <c r="IE207" s="430"/>
      <c r="IF207" s="430"/>
      <c r="IG207" s="430"/>
      <c r="IH207" s="430"/>
      <c r="II207" s="430"/>
      <c r="IJ207" s="430"/>
      <c r="IK207" s="430"/>
      <c r="IL207" s="430"/>
      <c r="IM207" s="430"/>
      <c r="IN207" s="430"/>
      <c r="IO207" s="430"/>
      <c r="IP207" s="430"/>
      <c r="IQ207" s="430"/>
      <c r="IR207" s="430"/>
      <c r="IS207" s="430"/>
      <c r="IT207" s="430"/>
      <c r="IU207" s="430"/>
      <c r="IV207" s="430"/>
      <c r="IW207" s="430"/>
      <c r="IX207" s="430"/>
      <c r="IY207" s="430"/>
      <c r="IZ207" s="430"/>
      <c r="JA207" s="430"/>
      <c r="JB207" s="430"/>
      <c r="JC207" s="430"/>
      <c r="JD207" s="430"/>
      <c r="JE207" s="430"/>
      <c r="JF207" s="430"/>
      <c r="JG207" s="430"/>
      <c r="JH207" s="430"/>
      <c r="JI207" s="430"/>
      <c r="JJ207" s="430"/>
      <c r="JK207" s="430"/>
      <c r="JL207" s="430"/>
      <c r="JM207" s="430"/>
      <c r="JN207" s="430"/>
      <c r="JO207" s="430"/>
      <c r="JP207" s="430"/>
      <c r="JQ207" s="430"/>
      <c r="JR207" s="430"/>
      <c r="JS207" s="430"/>
      <c r="JT207" s="430"/>
      <c r="JU207" s="430"/>
      <c r="JV207" s="430"/>
      <c r="JW207" s="430"/>
      <c r="JX207" s="430"/>
    </row>
    <row r="208" spans="1:284" ht="42.75" customHeight="1">
      <c r="A208" s="72" t="s">
        <v>2208</v>
      </c>
      <c r="B208" s="72" t="s">
        <v>2209</v>
      </c>
      <c r="C208" s="72"/>
      <c r="D208" s="447" t="s">
        <v>2228</v>
      </c>
      <c r="E208" s="149"/>
      <c r="F208" s="434">
        <f t="shared" si="3"/>
        <v>207</v>
      </c>
      <c r="G208" s="449"/>
      <c r="H208" s="44" t="s">
        <v>249</v>
      </c>
      <c r="I208" s="51">
        <v>2</v>
      </c>
      <c r="J208" s="51"/>
      <c r="K208" s="52" t="s">
        <v>2555</v>
      </c>
      <c r="L208" s="53" t="s">
        <v>2556</v>
      </c>
      <c r="M208" s="109"/>
      <c r="N208" s="53" t="s">
        <v>2557</v>
      </c>
      <c r="O208" s="51">
        <v>2</v>
      </c>
      <c r="P208" s="72">
        <v>15</v>
      </c>
      <c r="Q208" s="172" t="s">
        <v>2346</v>
      </c>
      <c r="R208" s="451"/>
      <c r="S208" s="452"/>
      <c r="T208" s="453" t="s">
        <v>2558</v>
      </c>
      <c r="U208" s="430"/>
      <c r="V208" s="430"/>
      <c r="W208" s="430"/>
      <c r="X208" s="430"/>
      <c r="Y208" s="430"/>
      <c r="Z208" s="430"/>
      <c r="AA208" s="430"/>
      <c r="AB208" s="430"/>
      <c r="AC208" s="430"/>
      <c r="AD208" s="430"/>
      <c r="AE208" s="430"/>
      <c r="AF208" s="430"/>
      <c r="AG208" s="430"/>
      <c r="AH208" s="430"/>
      <c r="AI208" s="430"/>
      <c r="AJ208" s="430"/>
      <c r="AK208" s="430"/>
      <c r="AL208" s="430"/>
      <c r="AM208" s="430"/>
      <c r="AN208" s="430"/>
      <c r="AO208" s="430"/>
      <c r="AP208" s="430"/>
      <c r="AQ208" s="430"/>
      <c r="AR208" s="430"/>
      <c r="AS208" s="430"/>
      <c r="AT208" s="430"/>
      <c r="AU208" s="430"/>
      <c r="AV208" s="430"/>
      <c r="AW208" s="430"/>
      <c r="AX208" s="430"/>
      <c r="AY208" s="430"/>
      <c r="AZ208" s="430"/>
      <c r="BA208" s="430"/>
      <c r="BB208" s="430"/>
      <c r="BC208" s="430"/>
      <c r="BD208" s="430"/>
      <c r="BE208" s="430"/>
      <c r="BF208" s="430"/>
      <c r="BG208" s="430"/>
      <c r="BH208" s="430"/>
      <c r="BI208" s="430"/>
      <c r="BJ208" s="430"/>
      <c r="BK208" s="430"/>
      <c r="BL208" s="430"/>
      <c r="BM208" s="430"/>
      <c r="BN208" s="430"/>
      <c r="BO208" s="430"/>
      <c r="BP208" s="430"/>
      <c r="BQ208" s="430"/>
      <c r="BR208" s="430"/>
      <c r="BS208" s="430"/>
      <c r="BT208" s="430"/>
      <c r="BU208" s="430"/>
      <c r="BV208" s="430"/>
      <c r="BW208" s="430"/>
      <c r="BX208" s="430"/>
      <c r="BY208" s="430"/>
      <c r="BZ208" s="430"/>
      <c r="CA208" s="430"/>
      <c r="CB208" s="430"/>
      <c r="CC208" s="430"/>
      <c r="CD208" s="430"/>
      <c r="CE208" s="430"/>
      <c r="CF208" s="430"/>
      <c r="CG208" s="430"/>
      <c r="CH208" s="430"/>
      <c r="CI208" s="430"/>
      <c r="CJ208" s="430"/>
      <c r="CK208" s="430"/>
      <c r="CL208" s="430"/>
      <c r="CM208" s="430"/>
      <c r="CN208" s="430"/>
      <c r="CO208" s="430"/>
      <c r="CP208" s="430"/>
      <c r="CQ208" s="430"/>
      <c r="CR208" s="430"/>
      <c r="CS208" s="430"/>
      <c r="CT208" s="430"/>
      <c r="CU208" s="430"/>
      <c r="CV208" s="430"/>
      <c r="CW208" s="430"/>
      <c r="CX208" s="430"/>
      <c r="CY208" s="430"/>
      <c r="CZ208" s="430"/>
      <c r="DA208" s="430"/>
      <c r="DB208" s="430"/>
      <c r="DC208" s="430"/>
      <c r="DD208" s="430"/>
      <c r="DE208" s="430"/>
      <c r="DF208" s="430"/>
      <c r="DG208" s="430"/>
      <c r="DH208" s="430"/>
      <c r="DI208" s="430"/>
      <c r="DJ208" s="430"/>
      <c r="DK208" s="430"/>
      <c r="DL208" s="430"/>
      <c r="DM208" s="430"/>
      <c r="DN208" s="430"/>
      <c r="DO208" s="430"/>
      <c r="DP208" s="430"/>
      <c r="DQ208" s="430"/>
      <c r="DR208" s="430"/>
      <c r="DS208" s="430"/>
      <c r="DT208" s="430"/>
      <c r="DU208" s="430"/>
      <c r="DV208" s="430"/>
      <c r="DW208" s="430"/>
      <c r="DX208" s="430"/>
      <c r="DY208" s="430"/>
      <c r="DZ208" s="430"/>
      <c r="EA208" s="430"/>
      <c r="EB208" s="430"/>
      <c r="EC208" s="430"/>
      <c r="ED208" s="430"/>
      <c r="EE208" s="430"/>
      <c r="EF208" s="430"/>
      <c r="EG208" s="430"/>
      <c r="EH208" s="430"/>
      <c r="EI208" s="430"/>
      <c r="EJ208" s="430"/>
      <c r="EK208" s="430"/>
      <c r="EL208" s="430"/>
      <c r="EM208" s="430"/>
      <c r="EN208" s="430"/>
      <c r="EO208" s="430"/>
      <c r="EP208" s="430"/>
      <c r="EQ208" s="430"/>
      <c r="ER208" s="430"/>
      <c r="ES208" s="430"/>
      <c r="ET208" s="430"/>
      <c r="EU208" s="430"/>
      <c r="EV208" s="430"/>
      <c r="EW208" s="430"/>
      <c r="EX208" s="430"/>
      <c r="EY208" s="430"/>
      <c r="EZ208" s="430"/>
      <c r="FA208" s="430"/>
      <c r="FB208" s="430"/>
      <c r="FC208" s="430"/>
      <c r="FD208" s="430"/>
      <c r="FE208" s="430"/>
      <c r="FF208" s="430"/>
      <c r="FG208" s="430"/>
      <c r="FH208" s="430"/>
      <c r="FI208" s="430"/>
      <c r="FJ208" s="430"/>
      <c r="FK208" s="430"/>
      <c r="FL208" s="430"/>
      <c r="FM208" s="430"/>
      <c r="FN208" s="430"/>
      <c r="FO208" s="430"/>
      <c r="FP208" s="430"/>
      <c r="FQ208" s="430"/>
      <c r="FR208" s="430"/>
      <c r="FS208" s="430"/>
      <c r="FT208" s="430"/>
      <c r="FU208" s="430"/>
      <c r="FV208" s="430"/>
      <c r="FW208" s="430"/>
      <c r="FX208" s="430"/>
      <c r="FY208" s="430"/>
      <c r="FZ208" s="430"/>
      <c r="GA208" s="430"/>
      <c r="GB208" s="430"/>
      <c r="GC208" s="430"/>
      <c r="GD208" s="430"/>
      <c r="GE208" s="430"/>
      <c r="GF208" s="430"/>
      <c r="GG208" s="430"/>
      <c r="GH208" s="430"/>
      <c r="GI208" s="430"/>
      <c r="GJ208" s="430"/>
      <c r="GK208" s="430"/>
      <c r="GL208" s="430"/>
      <c r="GM208" s="430"/>
      <c r="GN208" s="430"/>
      <c r="GO208" s="430"/>
      <c r="GP208" s="430"/>
      <c r="GQ208" s="430"/>
      <c r="GR208" s="430"/>
      <c r="GS208" s="430"/>
      <c r="GT208" s="430"/>
      <c r="GU208" s="430"/>
      <c r="GV208" s="430"/>
      <c r="GW208" s="430"/>
      <c r="GX208" s="430"/>
      <c r="GY208" s="430"/>
      <c r="GZ208" s="430"/>
      <c r="HA208" s="430"/>
      <c r="HB208" s="430"/>
      <c r="HC208" s="430"/>
      <c r="HD208" s="430"/>
      <c r="HE208" s="430"/>
      <c r="HF208" s="430"/>
      <c r="HG208" s="430"/>
      <c r="HH208" s="430"/>
      <c r="HI208" s="430"/>
      <c r="HJ208" s="430"/>
      <c r="HK208" s="430"/>
      <c r="HL208" s="430"/>
      <c r="HM208" s="430"/>
      <c r="HN208" s="430"/>
      <c r="HO208" s="430"/>
      <c r="HP208" s="430"/>
      <c r="HQ208" s="430"/>
      <c r="HR208" s="430"/>
      <c r="HS208" s="430"/>
      <c r="HT208" s="430"/>
      <c r="HU208" s="430"/>
      <c r="HV208" s="430"/>
      <c r="HW208" s="430"/>
      <c r="HX208" s="430"/>
      <c r="HY208" s="430"/>
      <c r="HZ208" s="430"/>
      <c r="IA208" s="430"/>
      <c r="IB208" s="430"/>
      <c r="IC208" s="430"/>
      <c r="ID208" s="430"/>
      <c r="IE208" s="430"/>
      <c r="IF208" s="430"/>
      <c r="IG208" s="430"/>
      <c r="IH208" s="430"/>
      <c r="II208" s="430"/>
      <c r="IJ208" s="430"/>
      <c r="IK208" s="430"/>
      <c r="IL208" s="430"/>
      <c r="IM208" s="430"/>
      <c r="IN208" s="430"/>
      <c r="IO208" s="430"/>
      <c r="IP208" s="430"/>
      <c r="IQ208" s="430"/>
      <c r="IR208" s="430"/>
      <c r="IS208" s="430"/>
      <c r="IT208" s="430"/>
      <c r="IU208" s="430"/>
      <c r="IV208" s="430"/>
      <c r="IW208" s="430"/>
      <c r="IX208" s="430"/>
      <c r="IY208" s="430"/>
      <c r="IZ208" s="430"/>
      <c r="JA208" s="430"/>
      <c r="JB208" s="430"/>
      <c r="JC208" s="430"/>
      <c r="JD208" s="430"/>
      <c r="JE208" s="430"/>
      <c r="JF208" s="430"/>
      <c r="JG208" s="430"/>
      <c r="JH208" s="430"/>
      <c r="JI208" s="430"/>
      <c r="JJ208" s="430"/>
      <c r="JK208" s="430"/>
      <c r="JL208" s="430"/>
      <c r="JM208" s="430"/>
      <c r="JN208" s="430"/>
      <c r="JO208" s="430"/>
      <c r="JP208" s="430"/>
      <c r="JQ208" s="430"/>
      <c r="JR208" s="430"/>
      <c r="JS208" s="430"/>
      <c r="JT208" s="430"/>
      <c r="JU208" s="430"/>
      <c r="JV208" s="430"/>
      <c r="JW208" s="430"/>
      <c r="JX208" s="430"/>
    </row>
    <row r="209" spans="1:284">
      <c r="A209" s="72"/>
      <c r="B209" s="72"/>
      <c r="C209" s="72"/>
      <c r="D209" s="447"/>
      <c r="E209" s="72"/>
      <c r="F209" s="434">
        <f t="shared" si="3"/>
        <v>208</v>
      </c>
      <c r="G209" s="560"/>
      <c r="H209" s="67" t="s">
        <v>249</v>
      </c>
      <c r="I209" s="68">
        <v>2</v>
      </c>
      <c r="J209" s="69"/>
      <c r="K209" s="56" t="s">
        <v>1045</v>
      </c>
      <c r="L209" s="201" t="s">
        <v>1046</v>
      </c>
      <c r="M209" s="69"/>
      <c r="N209" s="201" t="s">
        <v>2559</v>
      </c>
      <c r="O209" s="68">
        <v>0</v>
      </c>
      <c r="P209" s="72">
        <v>15</v>
      </c>
      <c r="Q209" s="561">
        <v>2023</v>
      </c>
      <c r="R209" s="451"/>
      <c r="S209" s="496"/>
      <c r="T209" s="453" t="s">
        <v>2560</v>
      </c>
      <c r="U209" s="430"/>
      <c r="V209" s="430"/>
      <c r="W209" s="430"/>
      <c r="X209" s="430"/>
      <c r="Y209" s="430"/>
      <c r="Z209" s="430"/>
      <c r="AA209" s="430"/>
      <c r="AB209" s="430"/>
      <c r="AC209" s="430"/>
      <c r="AD209" s="430"/>
      <c r="AE209" s="430"/>
      <c r="AF209" s="430"/>
      <c r="AG209" s="430"/>
      <c r="AH209" s="430"/>
      <c r="AI209" s="430"/>
      <c r="AJ209" s="430"/>
      <c r="AK209" s="430"/>
      <c r="AL209" s="430"/>
      <c r="AM209" s="430"/>
      <c r="AN209" s="430"/>
      <c r="AO209" s="430"/>
      <c r="AP209" s="430"/>
      <c r="AQ209" s="430"/>
      <c r="AR209" s="430"/>
      <c r="AS209" s="430"/>
      <c r="AT209" s="430"/>
      <c r="AU209" s="430"/>
      <c r="AV209" s="430"/>
      <c r="AW209" s="430"/>
      <c r="AX209" s="430"/>
      <c r="AY209" s="430"/>
      <c r="AZ209" s="430"/>
      <c r="BA209" s="430"/>
      <c r="BB209" s="430"/>
      <c r="BC209" s="430"/>
      <c r="BD209" s="430"/>
      <c r="BE209" s="430"/>
      <c r="BF209" s="430"/>
      <c r="BG209" s="430"/>
      <c r="BH209" s="430"/>
      <c r="BI209" s="430"/>
      <c r="BJ209" s="430"/>
      <c r="BK209" s="430"/>
      <c r="BL209" s="430"/>
      <c r="BM209" s="430"/>
      <c r="BN209" s="430"/>
      <c r="BO209" s="430"/>
      <c r="BP209" s="430"/>
      <c r="BQ209" s="430"/>
      <c r="BR209" s="430"/>
      <c r="BS209" s="430"/>
      <c r="BT209" s="430"/>
      <c r="BU209" s="430"/>
      <c r="BV209" s="430"/>
      <c r="BW209" s="430"/>
      <c r="BX209" s="430"/>
      <c r="BY209" s="430"/>
      <c r="BZ209" s="430"/>
      <c r="CA209" s="430"/>
      <c r="CB209" s="430"/>
      <c r="CC209" s="430"/>
      <c r="CD209" s="430"/>
      <c r="CE209" s="430"/>
      <c r="CF209" s="430"/>
      <c r="CG209" s="430"/>
      <c r="CH209" s="430"/>
      <c r="CI209" s="430"/>
      <c r="CJ209" s="430"/>
      <c r="CK209" s="430"/>
      <c r="CL209" s="430"/>
      <c r="CM209" s="430"/>
      <c r="CN209" s="430"/>
      <c r="CO209" s="430"/>
      <c r="CP209" s="430"/>
      <c r="CQ209" s="430"/>
      <c r="CR209" s="430"/>
      <c r="CS209" s="430"/>
      <c r="CT209" s="430"/>
      <c r="CU209" s="430"/>
      <c r="CV209" s="430"/>
      <c r="CW209" s="430"/>
      <c r="CX209" s="430"/>
      <c r="CY209" s="430"/>
      <c r="CZ209" s="430"/>
      <c r="DA209" s="430"/>
      <c r="DB209" s="430"/>
      <c r="DC209" s="430"/>
      <c r="DD209" s="430"/>
      <c r="DE209" s="430"/>
      <c r="DF209" s="430"/>
      <c r="DG209" s="430"/>
      <c r="DH209" s="430"/>
      <c r="DI209" s="430"/>
      <c r="DJ209" s="430"/>
      <c r="DK209" s="430"/>
      <c r="DL209" s="430"/>
      <c r="DM209" s="430"/>
      <c r="DN209" s="430"/>
      <c r="DO209" s="430"/>
      <c r="DP209" s="430"/>
      <c r="DQ209" s="430"/>
      <c r="DR209" s="430"/>
      <c r="DS209" s="430"/>
      <c r="DT209" s="430"/>
      <c r="DU209" s="430"/>
      <c r="DV209" s="430"/>
      <c r="DW209" s="430"/>
      <c r="DX209" s="430"/>
      <c r="DY209" s="430"/>
      <c r="DZ209" s="430"/>
      <c r="EA209" s="430"/>
      <c r="EB209" s="430"/>
      <c r="EC209" s="430"/>
      <c r="ED209" s="430"/>
      <c r="EE209" s="430"/>
      <c r="EF209" s="430"/>
      <c r="EG209" s="430"/>
      <c r="EH209" s="430"/>
      <c r="EI209" s="430"/>
      <c r="EJ209" s="430"/>
      <c r="EK209" s="430"/>
      <c r="EL209" s="430"/>
      <c r="EM209" s="430"/>
      <c r="EN209" s="430"/>
      <c r="EO209" s="430"/>
      <c r="EP209" s="430"/>
      <c r="EQ209" s="430"/>
      <c r="ER209" s="430"/>
      <c r="ES209" s="430"/>
      <c r="ET209" s="430"/>
      <c r="EU209" s="430"/>
      <c r="EV209" s="430"/>
      <c r="EW209" s="430"/>
      <c r="EX209" s="430"/>
      <c r="EY209" s="430"/>
      <c r="EZ209" s="430"/>
      <c r="FA209" s="430"/>
      <c r="FB209" s="430"/>
      <c r="FC209" s="430"/>
      <c r="FD209" s="430"/>
      <c r="FE209" s="430"/>
      <c r="FF209" s="430"/>
      <c r="FG209" s="430"/>
      <c r="FH209" s="430"/>
      <c r="FI209" s="430"/>
      <c r="FJ209" s="430"/>
      <c r="FK209" s="430"/>
      <c r="FL209" s="430"/>
      <c r="FM209" s="430"/>
      <c r="FN209" s="430"/>
      <c r="FO209" s="430"/>
      <c r="FP209" s="430"/>
      <c r="FQ209" s="430"/>
      <c r="FR209" s="430"/>
      <c r="FS209" s="430"/>
      <c r="FT209" s="430"/>
      <c r="FU209" s="430"/>
      <c r="FV209" s="430"/>
      <c r="FW209" s="430"/>
      <c r="FX209" s="430"/>
      <c r="FY209" s="430"/>
      <c r="FZ209" s="430"/>
      <c r="GA209" s="430"/>
      <c r="GB209" s="430"/>
      <c r="GC209" s="430"/>
      <c r="GD209" s="430"/>
      <c r="GE209" s="430"/>
      <c r="GF209" s="430"/>
      <c r="GG209" s="430"/>
      <c r="GH209" s="430"/>
      <c r="GI209" s="430"/>
      <c r="GJ209" s="430"/>
      <c r="GK209" s="430"/>
      <c r="GL209" s="430"/>
      <c r="GM209" s="430"/>
      <c r="GN209" s="430"/>
      <c r="GO209" s="430"/>
      <c r="GP209" s="430"/>
      <c r="GQ209" s="430"/>
      <c r="GR209" s="430"/>
      <c r="GS209" s="430"/>
      <c r="GT209" s="430"/>
      <c r="GU209" s="430"/>
      <c r="GV209" s="430"/>
      <c r="GW209" s="430"/>
      <c r="GX209" s="430"/>
      <c r="GY209" s="430"/>
      <c r="GZ209" s="430"/>
      <c r="HA209" s="430"/>
      <c r="HB209" s="430"/>
      <c r="HC209" s="430"/>
      <c r="HD209" s="430"/>
      <c r="HE209" s="430"/>
      <c r="HF209" s="430"/>
      <c r="HG209" s="430"/>
      <c r="HH209" s="430"/>
      <c r="HI209" s="430"/>
      <c r="HJ209" s="430"/>
      <c r="HK209" s="430"/>
      <c r="HL209" s="430"/>
      <c r="HM209" s="430"/>
      <c r="HN209" s="430"/>
      <c r="HO209" s="430"/>
      <c r="HP209" s="430"/>
      <c r="HQ209" s="430"/>
      <c r="HR209" s="430"/>
      <c r="HS209" s="430"/>
      <c r="HT209" s="430"/>
      <c r="HU209" s="430"/>
      <c r="HV209" s="430"/>
      <c r="HW209" s="430"/>
      <c r="HX209" s="430"/>
      <c r="HY209" s="430"/>
      <c r="HZ209" s="430"/>
      <c r="IA209" s="430"/>
      <c r="IB209" s="430"/>
      <c r="IC209" s="430"/>
      <c r="ID209" s="430"/>
      <c r="IE209" s="430"/>
      <c r="IF209" s="430"/>
      <c r="IG209" s="430"/>
      <c r="IH209" s="430"/>
      <c r="II209" s="430"/>
      <c r="IJ209" s="430"/>
      <c r="IK209" s="430"/>
      <c r="IL209" s="430"/>
      <c r="IM209" s="430"/>
      <c r="IN209" s="430"/>
      <c r="IO209" s="430"/>
      <c r="IP209" s="430"/>
      <c r="IQ209" s="430"/>
      <c r="IR209" s="430"/>
      <c r="IS209" s="430"/>
      <c r="IT209" s="430"/>
      <c r="IU209" s="430"/>
      <c r="IV209" s="430"/>
      <c r="IW209" s="430"/>
      <c r="IX209" s="430"/>
      <c r="IY209" s="430"/>
      <c r="IZ209" s="430"/>
      <c r="JA209" s="430"/>
      <c r="JB209" s="430"/>
      <c r="JC209" s="430"/>
      <c r="JD209" s="430"/>
      <c r="JE209" s="430"/>
      <c r="JF209" s="430"/>
      <c r="JG209" s="430"/>
      <c r="JH209" s="430"/>
      <c r="JI209" s="430"/>
      <c r="JJ209" s="430"/>
      <c r="JK209" s="430"/>
      <c r="JL209" s="430"/>
      <c r="JM209" s="430"/>
      <c r="JN209" s="430"/>
      <c r="JO209" s="430"/>
      <c r="JP209" s="430"/>
      <c r="JQ209" s="430"/>
      <c r="JR209" s="430"/>
      <c r="JS209" s="430"/>
      <c r="JT209" s="430"/>
      <c r="JU209" s="430"/>
      <c r="JV209" s="430"/>
      <c r="JW209" s="430"/>
      <c r="JX209" s="430"/>
    </row>
    <row r="210" spans="1:284" ht="15.9" customHeight="1">
      <c r="A210" s="184"/>
      <c r="B210" s="184"/>
      <c r="C210" s="184"/>
      <c r="D210" s="475"/>
      <c r="E210" s="460"/>
      <c r="F210" s="434">
        <f t="shared" si="3"/>
        <v>209</v>
      </c>
      <c r="G210" s="472"/>
      <c r="H210" s="84" t="s">
        <v>249</v>
      </c>
      <c r="I210" s="92">
        <v>2</v>
      </c>
      <c r="J210" s="92"/>
      <c r="K210" s="66" t="s">
        <v>1047</v>
      </c>
      <c r="L210" s="88" t="s">
        <v>1046</v>
      </c>
      <c r="M210" s="518" t="s">
        <v>2561</v>
      </c>
      <c r="N210" s="88" t="s">
        <v>2562</v>
      </c>
      <c r="O210" s="85">
        <v>0</v>
      </c>
      <c r="P210" s="184">
        <v>15</v>
      </c>
      <c r="Q210" s="151">
        <v>2023</v>
      </c>
      <c r="R210" s="458"/>
      <c r="S210" s="304"/>
      <c r="T210" s="685" t="s">
        <v>2563</v>
      </c>
      <c r="U210"/>
    </row>
    <row r="211" spans="1:284" ht="15.9" customHeight="1">
      <c r="A211" s="72"/>
      <c r="B211" s="72"/>
      <c r="C211" s="72"/>
      <c r="D211" s="447"/>
      <c r="E211" s="454"/>
      <c r="F211" s="434">
        <f t="shared" si="3"/>
        <v>210</v>
      </c>
      <c r="G211" s="502"/>
      <c r="H211" s="54" t="s">
        <v>249</v>
      </c>
      <c r="I211" s="55">
        <v>2</v>
      </c>
      <c r="J211" s="96"/>
      <c r="K211" s="101" t="s">
        <v>1048</v>
      </c>
      <c r="L211" s="116" t="s">
        <v>1046</v>
      </c>
      <c r="M211" s="245"/>
      <c r="N211" s="57" t="s">
        <v>2564</v>
      </c>
      <c r="O211" s="55">
        <v>0</v>
      </c>
      <c r="P211" s="72">
        <v>15</v>
      </c>
      <c r="Q211" s="172" t="s">
        <v>2211</v>
      </c>
      <c r="R211" s="451"/>
      <c r="S211" s="430"/>
      <c r="T211" s="685" t="s">
        <v>2565</v>
      </c>
      <c r="U211" s="430"/>
      <c r="V211" s="430"/>
      <c r="W211" s="430"/>
      <c r="X211" s="430"/>
      <c r="Y211" s="430"/>
      <c r="Z211" s="430"/>
      <c r="AA211" s="430"/>
      <c r="AB211" s="430"/>
      <c r="AC211" s="430"/>
      <c r="AD211" s="430"/>
      <c r="AE211" s="430"/>
      <c r="AF211" s="430"/>
      <c r="AG211" s="430"/>
      <c r="AH211" s="430"/>
      <c r="AI211" s="430"/>
      <c r="AJ211" s="430"/>
      <c r="AK211" s="430"/>
      <c r="AL211" s="430"/>
      <c r="AM211" s="430"/>
      <c r="AN211" s="430"/>
      <c r="AO211" s="430"/>
      <c r="AP211" s="430"/>
      <c r="AQ211" s="430"/>
      <c r="AR211" s="430"/>
      <c r="AS211" s="430"/>
      <c r="AT211" s="430"/>
      <c r="AU211" s="430"/>
      <c r="AV211" s="430"/>
      <c r="AW211" s="430"/>
      <c r="AX211" s="430"/>
      <c r="AY211" s="430"/>
      <c r="AZ211" s="430"/>
      <c r="BA211" s="430"/>
      <c r="BB211" s="430"/>
      <c r="BC211" s="430"/>
      <c r="BD211" s="430"/>
      <c r="BE211" s="430"/>
      <c r="BF211" s="430"/>
      <c r="BG211" s="430"/>
      <c r="BH211" s="430"/>
      <c r="BI211" s="430"/>
      <c r="BJ211" s="430"/>
      <c r="BK211" s="430"/>
      <c r="BL211" s="430"/>
      <c r="BM211" s="430"/>
      <c r="BN211" s="430"/>
      <c r="BO211" s="430"/>
      <c r="BP211" s="430"/>
      <c r="BQ211" s="430"/>
      <c r="BR211" s="430"/>
      <c r="BS211" s="430"/>
      <c r="BT211" s="430"/>
      <c r="BU211" s="430"/>
      <c r="BV211" s="430"/>
      <c r="BW211" s="430"/>
      <c r="BX211" s="430"/>
      <c r="BY211" s="430"/>
      <c r="BZ211" s="430"/>
      <c r="CA211" s="430"/>
      <c r="CB211" s="430"/>
      <c r="CC211" s="430"/>
      <c r="CD211" s="430"/>
      <c r="CE211" s="430"/>
      <c r="CF211" s="430"/>
      <c r="CG211" s="430"/>
      <c r="CH211" s="430"/>
      <c r="CI211" s="430"/>
      <c r="CJ211" s="430"/>
      <c r="CK211" s="430"/>
      <c r="CL211" s="430"/>
      <c r="CM211" s="430"/>
      <c r="CN211" s="430"/>
      <c r="CO211" s="430"/>
      <c r="CP211" s="430"/>
      <c r="CQ211" s="430"/>
      <c r="CR211" s="430"/>
      <c r="CS211" s="430"/>
      <c r="CT211" s="430"/>
      <c r="CU211" s="430"/>
      <c r="CV211" s="430"/>
      <c r="CW211" s="430"/>
      <c r="CX211" s="430"/>
      <c r="CY211" s="430"/>
      <c r="CZ211" s="430"/>
      <c r="DA211" s="430"/>
      <c r="DB211" s="430"/>
      <c r="DC211" s="430"/>
      <c r="DD211" s="430"/>
      <c r="DE211" s="430"/>
      <c r="DF211" s="430"/>
      <c r="DG211" s="430"/>
      <c r="DH211" s="430"/>
      <c r="DI211" s="430"/>
      <c r="DJ211" s="430"/>
      <c r="DK211" s="430"/>
      <c r="DL211" s="430"/>
      <c r="DM211" s="430"/>
      <c r="DN211" s="430"/>
      <c r="DO211" s="430"/>
      <c r="DP211" s="430"/>
      <c r="DQ211" s="430"/>
      <c r="DR211" s="430"/>
      <c r="DS211" s="430"/>
      <c r="DT211" s="430"/>
      <c r="DU211" s="430"/>
      <c r="DV211" s="430"/>
      <c r="DW211" s="430"/>
      <c r="DX211" s="430"/>
      <c r="DY211" s="430"/>
      <c r="DZ211" s="430"/>
      <c r="EA211" s="430"/>
      <c r="EB211" s="430"/>
      <c r="EC211" s="430"/>
      <c r="ED211" s="430"/>
      <c r="EE211" s="430"/>
      <c r="EF211" s="430"/>
      <c r="EG211" s="430"/>
      <c r="EH211" s="430"/>
      <c r="EI211" s="430"/>
      <c r="EJ211" s="430"/>
      <c r="EK211" s="430"/>
      <c r="EL211" s="430"/>
      <c r="EM211" s="430"/>
      <c r="EN211" s="430"/>
      <c r="EO211" s="430"/>
      <c r="EP211" s="430"/>
      <c r="EQ211" s="430"/>
      <c r="ER211" s="430"/>
      <c r="ES211" s="430"/>
      <c r="ET211" s="430"/>
      <c r="EU211" s="430"/>
      <c r="EV211" s="430"/>
      <c r="EW211" s="430"/>
      <c r="EX211" s="430"/>
      <c r="EY211" s="430"/>
      <c r="EZ211" s="430"/>
      <c r="FA211" s="430"/>
      <c r="FB211" s="430"/>
      <c r="FC211" s="430"/>
      <c r="FD211" s="430"/>
      <c r="FE211" s="430"/>
      <c r="FF211" s="430"/>
      <c r="FG211" s="430"/>
      <c r="FH211" s="430"/>
      <c r="FI211" s="430"/>
      <c r="FJ211" s="430"/>
      <c r="FK211" s="430"/>
      <c r="FL211" s="430"/>
      <c r="FM211" s="430"/>
      <c r="FN211" s="430"/>
      <c r="FO211" s="430"/>
      <c r="FP211" s="430"/>
      <c r="FQ211" s="430"/>
      <c r="FR211" s="430"/>
      <c r="FS211" s="430"/>
      <c r="FT211" s="430"/>
      <c r="FU211" s="430"/>
      <c r="FV211" s="430"/>
      <c r="FW211" s="430"/>
      <c r="FX211" s="430"/>
      <c r="FY211" s="430"/>
      <c r="FZ211" s="430"/>
      <c r="GA211" s="430"/>
      <c r="GB211" s="430"/>
      <c r="GC211" s="430"/>
      <c r="GD211" s="430"/>
      <c r="GE211" s="430"/>
      <c r="GF211" s="430"/>
      <c r="GG211" s="430"/>
      <c r="GH211" s="430"/>
      <c r="GI211" s="430"/>
      <c r="GJ211" s="430"/>
      <c r="GK211" s="430"/>
      <c r="GL211" s="430"/>
      <c r="GM211" s="430"/>
      <c r="GN211" s="430"/>
      <c r="GO211" s="430"/>
      <c r="GP211" s="430"/>
      <c r="GQ211" s="430"/>
      <c r="GR211" s="430"/>
      <c r="GS211" s="430"/>
      <c r="GT211" s="430"/>
      <c r="GU211" s="430"/>
      <c r="GV211" s="430"/>
      <c r="GW211" s="430"/>
      <c r="GX211" s="430"/>
      <c r="GY211" s="430"/>
      <c r="GZ211" s="430"/>
      <c r="HA211" s="430"/>
      <c r="HB211" s="430"/>
      <c r="HC211" s="430"/>
      <c r="HD211" s="430"/>
      <c r="HE211" s="430"/>
      <c r="HF211" s="430"/>
      <c r="HG211" s="430"/>
      <c r="HH211" s="430"/>
      <c r="HI211" s="430"/>
      <c r="HJ211" s="430"/>
      <c r="HK211" s="430"/>
      <c r="HL211" s="430"/>
      <c r="HM211" s="430"/>
      <c r="HN211" s="430"/>
      <c r="HO211" s="430"/>
      <c r="HP211" s="430"/>
      <c r="HQ211" s="430"/>
      <c r="HR211" s="430"/>
      <c r="HS211" s="430"/>
      <c r="HT211" s="430"/>
      <c r="HU211" s="430"/>
      <c r="HV211" s="430"/>
      <c r="HW211" s="430"/>
      <c r="HX211" s="430"/>
      <c r="HY211" s="430"/>
      <c r="HZ211" s="430"/>
      <c r="IA211" s="430"/>
      <c r="IB211" s="430"/>
      <c r="IC211" s="430"/>
      <c r="ID211" s="430"/>
      <c r="IE211" s="430"/>
      <c r="IF211" s="430"/>
      <c r="IG211" s="430"/>
      <c r="IH211" s="430"/>
      <c r="II211" s="430"/>
      <c r="IJ211" s="430"/>
      <c r="IK211" s="430"/>
      <c r="IL211" s="430"/>
      <c r="IM211" s="430"/>
      <c r="IN211" s="430"/>
      <c r="IO211" s="430"/>
      <c r="IP211" s="430"/>
      <c r="IQ211" s="430"/>
      <c r="IR211" s="430"/>
      <c r="IS211" s="430"/>
      <c r="IT211" s="430"/>
      <c r="IU211" s="430"/>
      <c r="IV211" s="430"/>
      <c r="IW211" s="430"/>
      <c r="IX211" s="430"/>
      <c r="IY211" s="430"/>
      <c r="IZ211" s="430"/>
      <c r="JA211" s="430"/>
      <c r="JB211" s="430"/>
      <c r="JC211" s="430"/>
      <c r="JD211" s="430"/>
      <c r="JE211" s="430"/>
      <c r="JF211" s="430"/>
      <c r="JG211" s="430"/>
      <c r="JH211" s="430"/>
      <c r="JI211" s="430"/>
      <c r="JJ211" s="430"/>
      <c r="JK211" s="430"/>
      <c r="JL211" s="430"/>
      <c r="JM211" s="430"/>
      <c r="JN211" s="430"/>
      <c r="JO211" s="430"/>
      <c r="JP211" s="430"/>
      <c r="JQ211" s="430"/>
      <c r="JR211" s="430"/>
      <c r="JS211" s="430"/>
      <c r="JT211" s="430"/>
      <c r="JU211" s="430"/>
      <c r="JV211" s="430"/>
      <c r="JW211" s="682"/>
      <c r="JX211" s="682"/>
    </row>
    <row r="212" spans="1:284" ht="29.25" customHeight="1">
      <c r="A212" s="184"/>
      <c r="B212" s="184"/>
      <c r="C212" s="184"/>
      <c r="D212" s="475"/>
      <c r="E212" s="455"/>
      <c r="F212" s="434">
        <f t="shared" si="3"/>
        <v>211</v>
      </c>
      <c r="G212" s="152"/>
      <c r="H212" s="84" t="s">
        <v>249</v>
      </c>
      <c r="I212" s="85">
        <v>1</v>
      </c>
      <c r="J212" s="85"/>
      <c r="K212" s="66" t="s">
        <v>1049</v>
      </c>
      <c r="L212" s="88" t="s">
        <v>1050</v>
      </c>
      <c r="M212" s="518"/>
      <c r="N212" s="88" t="s">
        <v>2566</v>
      </c>
      <c r="O212" s="85">
        <v>0</v>
      </c>
      <c r="P212" s="184">
        <v>15</v>
      </c>
      <c r="Q212" s="151">
        <v>2023</v>
      </c>
      <c r="R212" s="458"/>
      <c r="S212" s="304"/>
      <c r="T212" s="459" t="s">
        <v>2567</v>
      </c>
      <c r="U212"/>
    </row>
    <row r="213" spans="1:284">
      <c r="A213" s="72"/>
      <c r="B213" s="72"/>
      <c r="C213" s="72"/>
      <c r="D213" s="447"/>
      <c r="E213" s="454"/>
      <c r="F213" s="434">
        <f t="shared" si="3"/>
        <v>212</v>
      </c>
      <c r="G213" s="502"/>
      <c r="H213" s="54" t="s">
        <v>249</v>
      </c>
      <c r="I213" s="55">
        <v>2</v>
      </c>
      <c r="J213" s="96"/>
      <c r="K213" s="101" t="s">
        <v>1051</v>
      </c>
      <c r="L213" s="201" t="s">
        <v>1046</v>
      </c>
      <c r="M213" s="245"/>
      <c r="N213" s="57" t="s">
        <v>2568</v>
      </c>
      <c r="O213" s="55">
        <v>0</v>
      </c>
      <c r="P213" s="72">
        <v>15</v>
      </c>
      <c r="Q213" s="172" t="s">
        <v>2211</v>
      </c>
      <c r="R213" s="451"/>
      <c r="S213" s="430"/>
      <c r="T213" s="563" t="s">
        <v>2569</v>
      </c>
      <c r="U213" s="430"/>
      <c r="V213" s="430"/>
      <c r="W213" s="430"/>
      <c r="X213" s="430"/>
      <c r="Y213" s="430"/>
      <c r="Z213" s="430"/>
      <c r="AA213" s="430"/>
      <c r="AB213" s="430"/>
      <c r="AC213" s="430"/>
      <c r="AD213" s="430"/>
      <c r="AE213" s="430"/>
      <c r="AF213" s="430"/>
      <c r="AG213" s="430"/>
      <c r="AH213" s="430"/>
      <c r="AI213" s="430"/>
      <c r="AJ213" s="430"/>
      <c r="AK213" s="430"/>
      <c r="AL213" s="430"/>
      <c r="AM213" s="430"/>
      <c r="AN213" s="430"/>
      <c r="AO213" s="430"/>
      <c r="AP213" s="430"/>
      <c r="AQ213" s="430"/>
      <c r="AR213" s="430"/>
      <c r="AS213" s="430"/>
      <c r="AT213" s="430"/>
      <c r="AU213" s="430"/>
      <c r="AV213" s="430"/>
      <c r="AW213" s="430"/>
      <c r="AX213" s="430"/>
      <c r="AY213" s="430"/>
      <c r="AZ213" s="430"/>
      <c r="BA213" s="430"/>
      <c r="BB213" s="430"/>
      <c r="BC213" s="430"/>
      <c r="BD213" s="430"/>
      <c r="BE213" s="430"/>
      <c r="BF213" s="430"/>
      <c r="BG213" s="430"/>
      <c r="BH213" s="430"/>
      <c r="BI213" s="430"/>
      <c r="BJ213" s="430"/>
      <c r="BK213" s="430"/>
      <c r="BL213" s="430"/>
      <c r="BM213" s="430"/>
      <c r="BN213" s="430"/>
      <c r="BO213" s="430"/>
      <c r="BP213" s="430"/>
      <c r="BQ213" s="430"/>
      <c r="BR213" s="430"/>
      <c r="BS213" s="430"/>
      <c r="BT213" s="430"/>
      <c r="BU213" s="430"/>
      <c r="BV213" s="430"/>
      <c r="BW213" s="430"/>
      <c r="BX213" s="430"/>
      <c r="BY213" s="430"/>
      <c r="BZ213" s="430"/>
      <c r="CA213" s="430"/>
      <c r="CB213" s="430"/>
      <c r="CC213" s="430"/>
      <c r="CD213" s="430"/>
      <c r="CE213" s="430"/>
      <c r="CF213" s="430"/>
      <c r="CG213" s="430"/>
      <c r="CH213" s="430"/>
      <c r="CI213" s="430"/>
      <c r="CJ213" s="430"/>
      <c r="CK213" s="430"/>
      <c r="CL213" s="430"/>
      <c r="CM213" s="430"/>
      <c r="CN213" s="430"/>
      <c r="CO213" s="430"/>
      <c r="CP213" s="430"/>
      <c r="CQ213" s="430"/>
      <c r="CR213" s="430"/>
      <c r="CS213" s="430"/>
      <c r="CT213" s="430"/>
      <c r="CU213" s="430"/>
      <c r="CV213" s="430"/>
      <c r="CW213" s="430"/>
      <c r="CX213" s="430"/>
      <c r="CY213" s="430"/>
      <c r="CZ213" s="430"/>
      <c r="DA213" s="430"/>
      <c r="DB213" s="430"/>
      <c r="DC213" s="430"/>
      <c r="DD213" s="430"/>
      <c r="DE213" s="430"/>
      <c r="DF213" s="430"/>
      <c r="DG213" s="430"/>
      <c r="DH213" s="430"/>
      <c r="DI213" s="430"/>
      <c r="DJ213" s="430"/>
      <c r="DK213" s="430"/>
      <c r="DL213" s="430"/>
      <c r="DM213" s="430"/>
      <c r="DN213" s="430"/>
      <c r="DO213" s="430"/>
      <c r="DP213" s="430"/>
      <c r="DQ213" s="430"/>
      <c r="DR213" s="430"/>
      <c r="DS213" s="430"/>
      <c r="DT213" s="430"/>
      <c r="DU213" s="430"/>
      <c r="DV213" s="430"/>
      <c r="DW213" s="430"/>
      <c r="DX213" s="430"/>
      <c r="DY213" s="430"/>
      <c r="DZ213" s="430"/>
      <c r="EA213" s="430"/>
      <c r="EB213" s="430"/>
      <c r="EC213" s="430"/>
      <c r="ED213" s="430"/>
      <c r="EE213" s="430"/>
      <c r="EF213" s="430"/>
      <c r="EG213" s="430"/>
      <c r="EH213" s="430"/>
      <c r="EI213" s="430"/>
      <c r="EJ213" s="430"/>
      <c r="EK213" s="430"/>
      <c r="EL213" s="430"/>
      <c r="EM213" s="430"/>
      <c r="EN213" s="430"/>
      <c r="EO213" s="430"/>
      <c r="EP213" s="430"/>
      <c r="EQ213" s="430"/>
      <c r="ER213" s="430"/>
      <c r="ES213" s="430"/>
      <c r="ET213" s="430"/>
      <c r="EU213" s="430"/>
      <c r="EV213" s="430"/>
      <c r="EW213" s="430"/>
      <c r="EX213" s="430"/>
      <c r="EY213" s="430"/>
      <c r="EZ213" s="430"/>
      <c r="FA213" s="430"/>
      <c r="FB213" s="430"/>
      <c r="FC213" s="430"/>
      <c r="FD213" s="430"/>
      <c r="FE213" s="430"/>
      <c r="FF213" s="430"/>
      <c r="FG213" s="430"/>
      <c r="FH213" s="430"/>
      <c r="FI213" s="430"/>
      <c r="FJ213" s="430"/>
      <c r="FK213" s="430"/>
      <c r="FL213" s="430"/>
      <c r="FM213" s="430"/>
      <c r="FN213" s="430"/>
      <c r="FO213" s="430"/>
      <c r="FP213" s="430"/>
      <c r="FQ213" s="430"/>
      <c r="FR213" s="430"/>
      <c r="FS213" s="430"/>
      <c r="FT213" s="430"/>
      <c r="FU213" s="430"/>
      <c r="FV213" s="430"/>
      <c r="FW213" s="430"/>
      <c r="FX213" s="430"/>
      <c r="FY213" s="430"/>
      <c r="FZ213" s="430"/>
      <c r="GA213" s="430"/>
      <c r="GB213" s="430"/>
      <c r="GC213" s="430"/>
      <c r="GD213" s="430"/>
      <c r="GE213" s="430"/>
      <c r="GF213" s="430"/>
      <c r="GG213" s="430"/>
      <c r="GH213" s="430"/>
      <c r="GI213" s="430"/>
      <c r="GJ213" s="430"/>
      <c r="GK213" s="430"/>
      <c r="GL213" s="430"/>
      <c r="GM213" s="430"/>
      <c r="GN213" s="430"/>
      <c r="GO213" s="430"/>
      <c r="GP213" s="430"/>
      <c r="GQ213" s="430"/>
      <c r="GR213" s="430"/>
      <c r="GS213" s="430"/>
      <c r="GT213" s="430"/>
      <c r="GU213" s="430"/>
      <c r="GV213" s="430"/>
      <c r="GW213" s="430"/>
      <c r="GX213" s="430"/>
      <c r="GY213" s="430"/>
      <c r="GZ213" s="430"/>
      <c r="HA213" s="430"/>
      <c r="HB213" s="430"/>
      <c r="HC213" s="430"/>
      <c r="HD213" s="430"/>
      <c r="HE213" s="430"/>
      <c r="HF213" s="430"/>
      <c r="HG213" s="430"/>
      <c r="HH213" s="430"/>
      <c r="HI213" s="430"/>
      <c r="HJ213" s="430"/>
      <c r="HK213" s="430"/>
      <c r="HL213" s="430"/>
      <c r="HM213" s="430"/>
      <c r="HN213" s="430"/>
      <c r="HO213" s="430"/>
      <c r="HP213" s="430"/>
      <c r="HQ213" s="430"/>
      <c r="HR213" s="430"/>
      <c r="HS213" s="430"/>
      <c r="HT213" s="430"/>
      <c r="HU213" s="430"/>
      <c r="HV213" s="430"/>
      <c r="HW213" s="430"/>
      <c r="HX213" s="430"/>
      <c r="HY213" s="430"/>
      <c r="HZ213" s="430"/>
      <c r="IA213" s="430"/>
      <c r="IB213" s="430"/>
      <c r="IC213" s="430"/>
      <c r="ID213" s="430"/>
      <c r="IE213" s="430"/>
      <c r="IF213" s="430"/>
      <c r="IG213" s="430"/>
      <c r="IH213" s="430"/>
      <c r="II213" s="430"/>
      <c r="IJ213" s="430"/>
      <c r="IK213" s="430"/>
      <c r="IL213" s="430"/>
      <c r="IM213" s="430"/>
      <c r="IN213" s="430"/>
      <c r="IO213" s="430"/>
      <c r="IP213" s="430"/>
      <c r="IQ213" s="430"/>
      <c r="IR213" s="430"/>
      <c r="IS213" s="430"/>
      <c r="IT213" s="430"/>
      <c r="IU213" s="430"/>
      <c r="IV213" s="430"/>
      <c r="IW213" s="430"/>
      <c r="IX213" s="430"/>
      <c r="IY213" s="430"/>
      <c r="IZ213" s="430"/>
      <c r="JA213" s="430"/>
      <c r="JB213" s="430"/>
      <c r="JC213" s="430"/>
      <c r="JD213" s="430"/>
      <c r="JE213" s="430"/>
      <c r="JF213" s="430"/>
      <c r="JG213" s="430"/>
      <c r="JH213" s="430"/>
      <c r="JI213" s="430"/>
      <c r="JJ213" s="430"/>
      <c r="JK213" s="430"/>
      <c r="JL213" s="430"/>
      <c r="JM213" s="430"/>
      <c r="JN213" s="430"/>
      <c r="JO213" s="430"/>
      <c r="JP213" s="430"/>
      <c r="JQ213" s="430"/>
      <c r="JR213" s="430"/>
      <c r="JS213" s="430"/>
      <c r="JT213" s="430"/>
      <c r="JU213" s="430"/>
      <c r="JV213" s="430"/>
      <c r="JW213" s="430"/>
      <c r="JX213" s="430"/>
    </row>
    <row r="214" spans="1:284" s="493" customFormat="1" ht="15.9" customHeight="1">
      <c r="A214" s="72"/>
      <c r="B214" s="72"/>
      <c r="C214" s="72"/>
      <c r="D214" s="447"/>
      <c r="E214" s="550"/>
      <c r="F214" s="434">
        <f t="shared" si="3"/>
        <v>213</v>
      </c>
      <c r="G214" s="502"/>
      <c r="H214" s="67" t="s">
        <v>249</v>
      </c>
      <c r="I214" s="55">
        <v>2</v>
      </c>
      <c r="J214" s="55">
        <v>1</v>
      </c>
      <c r="K214" s="56" t="s">
        <v>2570</v>
      </c>
      <c r="L214" s="57" t="s">
        <v>1052</v>
      </c>
      <c r="M214" s="686"/>
      <c r="N214" s="57" t="s">
        <v>2571</v>
      </c>
      <c r="O214" s="55">
        <v>0</v>
      </c>
      <c r="P214" s="72">
        <v>15</v>
      </c>
      <c r="Q214" s="172" t="s">
        <v>2211</v>
      </c>
      <c r="R214" s="451"/>
      <c r="S214" s="452"/>
      <c r="T214" s="687" t="s">
        <v>2572</v>
      </c>
      <c r="U214" s="430"/>
      <c r="V214" s="430"/>
      <c r="W214" s="430"/>
      <c r="X214" s="430"/>
      <c r="Y214" s="430"/>
      <c r="Z214" s="430"/>
      <c r="AA214" s="430"/>
      <c r="AB214" s="430"/>
      <c r="AC214" s="430"/>
      <c r="AD214" s="430"/>
      <c r="AE214" s="430"/>
      <c r="AF214" s="430"/>
      <c r="AG214" s="430"/>
      <c r="AH214" s="430"/>
      <c r="AI214" s="430"/>
      <c r="AJ214" s="430"/>
      <c r="AK214" s="430"/>
      <c r="AL214" s="430"/>
      <c r="AM214" s="430"/>
      <c r="AN214" s="430"/>
      <c r="AO214" s="430"/>
      <c r="AP214" s="430"/>
      <c r="AQ214" s="430"/>
      <c r="AR214" s="430"/>
      <c r="AS214" s="430"/>
      <c r="AT214" s="430"/>
      <c r="AU214" s="430"/>
      <c r="AV214" s="430"/>
      <c r="AW214" s="430"/>
      <c r="AX214" s="430"/>
      <c r="AY214" s="430"/>
      <c r="AZ214" s="430"/>
      <c r="BA214" s="430"/>
      <c r="BB214" s="430"/>
      <c r="BC214" s="430"/>
      <c r="BD214" s="430"/>
      <c r="BE214" s="430"/>
      <c r="BF214" s="430"/>
      <c r="BG214" s="430"/>
      <c r="BH214" s="430"/>
      <c r="BI214" s="430"/>
      <c r="BJ214" s="430"/>
      <c r="BK214" s="430"/>
      <c r="BL214" s="430"/>
      <c r="BM214" s="430"/>
      <c r="BN214" s="430"/>
      <c r="BO214" s="430"/>
      <c r="BP214" s="430"/>
      <c r="BQ214" s="430"/>
      <c r="BR214" s="430"/>
      <c r="BS214" s="430"/>
      <c r="BT214" s="430"/>
      <c r="BU214" s="430"/>
      <c r="BV214" s="430"/>
      <c r="BW214" s="430"/>
      <c r="BX214" s="430"/>
      <c r="BY214" s="430"/>
      <c r="BZ214" s="430"/>
      <c r="CA214" s="430"/>
      <c r="CB214" s="430"/>
      <c r="CC214" s="430"/>
      <c r="CD214" s="430"/>
      <c r="CE214" s="430"/>
      <c r="CF214" s="430"/>
      <c r="CG214" s="430"/>
      <c r="CH214" s="430"/>
      <c r="CI214" s="430"/>
      <c r="CJ214" s="430"/>
      <c r="CK214" s="430"/>
      <c r="CL214" s="430"/>
      <c r="CM214" s="430"/>
      <c r="CN214" s="430"/>
      <c r="CO214" s="430"/>
      <c r="CP214" s="430"/>
      <c r="CQ214" s="430"/>
      <c r="CR214" s="430"/>
      <c r="CS214" s="430"/>
      <c r="CT214" s="430"/>
      <c r="CU214" s="430"/>
      <c r="CV214" s="430"/>
      <c r="CW214" s="430"/>
      <c r="CX214" s="430"/>
      <c r="CY214" s="430"/>
      <c r="CZ214" s="430"/>
      <c r="DA214" s="430"/>
      <c r="DB214" s="430"/>
      <c r="DC214" s="430"/>
      <c r="DD214" s="430"/>
      <c r="DE214" s="430"/>
      <c r="DF214" s="430"/>
      <c r="DG214" s="430"/>
      <c r="DH214" s="430"/>
      <c r="DI214" s="430"/>
      <c r="DJ214" s="430"/>
      <c r="DK214" s="430"/>
      <c r="DL214" s="430"/>
      <c r="DM214" s="430"/>
      <c r="DN214" s="430"/>
      <c r="DO214" s="430"/>
      <c r="DP214" s="430"/>
      <c r="DQ214" s="430"/>
      <c r="DR214" s="430"/>
      <c r="DS214" s="430"/>
      <c r="DT214" s="430"/>
      <c r="DU214" s="430"/>
      <c r="DV214" s="430"/>
      <c r="DW214" s="430"/>
      <c r="DX214" s="430"/>
      <c r="DY214" s="430"/>
      <c r="DZ214" s="430"/>
      <c r="EA214" s="430"/>
      <c r="EB214" s="430"/>
      <c r="EC214" s="430"/>
      <c r="ED214" s="430"/>
      <c r="EE214" s="430"/>
      <c r="EF214" s="430"/>
      <c r="EG214" s="430"/>
      <c r="EH214" s="430"/>
      <c r="EI214" s="430"/>
      <c r="EJ214" s="430"/>
      <c r="EK214" s="430"/>
      <c r="EL214" s="430"/>
      <c r="EM214" s="430"/>
      <c r="EN214" s="430"/>
      <c r="EO214" s="430"/>
      <c r="EP214" s="430"/>
      <c r="EQ214" s="430"/>
      <c r="ER214" s="430"/>
      <c r="ES214" s="430"/>
      <c r="ET214" s="430"/>
      <c r="EU214" s="430"/>
      <c r="EV214" s="430"/>
      <c r="EW214" s="430"/>
      <c r="EX214" s="430"/>
      <c r="EY214" s="430"/>
      <c r="EZ214" s="430"/>
      <c r="FA214" s="430"/>
      <c r="FB214" s="430"/>
      <c r="FC214" s="430"/>
      <c r="FD214" s="430"/>
      <c r="FE214" s="430"/>
      <c r="FF214" s="430"/>
      <c r="FG214" s="430"/>
      <c r="FH214" s="430"/>
      <c r="FI214" s="430"/>
      <c r="FJ214" s="430"/>
      <c r="FK214" s="430"/>
      <c r="FL214" s="430"/>
      <c r="FM214" s="430"/>
      <c r="FN214" s="430"/>
      <c r="FO214" s="430"/>
      <c r="FP214" s="430"/>
      <c r="FQ214" s="430"/>
      <c r="FR214" s="430"/>
      <c r="FS214" s="430"/>
      <c r="FT214" s="430"/>
      <c r="FU214" s="430"/>
      <c r="FV214" s="430"/>
      <c r="FW214" s="430"/>
      <c r="FX214" s="430"/>
      <c r="FY214" s="430"/>
      <c r="FZ214" s="430"/>
      <c r="GA214" s="430"/>
      <c r="GB214" s="430"/>
      <c r="GC214" s="430"/>
      <c r="GD214" s="430"/>
      <c r="GE214" s="430"/>
      <c r="GF214" s="430"/>
      <c r="GG214" s="430"/>
      <c r="GH214" s="430"/>
      <c r="GI214" s="430"/>
      <c r="GJ214" s="430"/>
      <c r="GK214" s="430"/>
      <c r="GL214" s="430"/>
      <c r="GM214" s="430"/>
      <c r="GN214" s="430"/>
      <c r="GO214" s="430"/>
      <c r="GP214" s="430"/>
      <c r="GQ214" s="430"/>
      <c r="GR214" s="430"/>
      <c r="GS214" s="430"/>
      <c r="GT214" s="430"/>
      <c r="GU214" s="430"/>
      <c r="GV214" s="430"/>
      <c r="GW214" s="430"/>
      <c r="GX214" s="430"/>
      <c r="GY214" s="430"/>
      <c r="GZ214" s="430"/>
      <c r="HA214" s="430"/>
      <c r="HB214" s="430"/>
      <c r="HC214" s="430"/>
      <c r="HD214" s="430"/>
      <c r="HE214" s="430"/>
      <c r="HF214" s="430"/>
      <c r="HG214" s="430"/>
      <c r="HH214" s="430"/>
      <c r="HI214" s="430"/>
      <c r="HJ214" s="430"/>
      <c r="HK214" s="430"/>
      <c r="HL214" s="430"/>
      <c r="HM214" s="430"/>
      <c r="HN214" s="430"/>
      <c r="HO214" s="430"/>
      <c r="HP214" s="430"/>
      <c r="HQ214" s="430"/>
      <c r="HR214" s="430"/>
      <c r="HS214" s="430"/>
      <c r="HT214" s="430"/>
      <c r="HU214" s="430"/>
      <c r="HV214" s="430"/>
      <c r="HW214" s="430"/>
      <c r="HX214" s="430"/>
      <c r="HY214" s="430"/>
      <c r="HZ214" s="430"/>
      <c r="IA214" s="430"/>
      <c r="IB214" s="430"/>
      <c r="IC214" s="430"/>
      <c r="ID214" s="430"/>
      <c r="IE214" s="430"/>
      <c r="IF214" s="430"/>
      <c r="IG214" s="430"/>
      <c r="IH214" s="430"/>
      <c r="II214" s="430"/>
      <c r="IJ214" s="430"/>
      <c r="IK214" s="430"/>
      <c r="IL214" s="430"/>
      <c r="IM214" s="430"/>
      <c r="IN214" s="430"/>
      <c r="IO214" s="430"/>
      <c r="IP214" s="430"/>
      <c r="IQ214" s="430"/>
      <c r="IR214" s="430"/>
      <c r="IS214" s="430"/>
      <c r="IT214" s="430"/>
      <c r="IU214" s="430"/>
      <c r="IV214" s="430"/>
      <c r="IW214" s="430"/>
      <c r="IX214" s="430"/>
      <c r="IY214" s="430"/>
      <c r="IZ214" s="430"/>
      <c r="JA214" s="430"/>
      <c r="JB214" s="430"/>
      <c r="JC214" s="430"/>
      <c r="JD214" s="430"/>
      <c r="JE214" s="430"/>
      <c r="JF214" s="430"/>
      <c r="JG214" s="430"/>
      <c r="JH214" s="430"/>
      <c r="JI214" s="430"/>
      <c r="JJ214" s="430"/>
      <c r="JK214" s="430"/>
      <c r="JL214" s="430"/>
      <c r="JM214" s="430"/>
      <c r="JN214" s="430"/>
      <c r="JO214" s="430"/>
      <c r="JP214" s="430"/>
      <c r="JQ214" s="430"/>
      <c r="JR214" s="430"/>
      <c r="JS214" s="430"/>
      <c r="JT214" s="430"/>
      <c r="JU214" s="430"/>
      <c r="JV214" s="430"/>
      <c r="JW214" s="430"/>
      <c r="JX214" s="430"/>
    </row>
    <row r="215" spans="1:284" s="430" customFormat="1" ht="30" customHeight="1">
      <c r="A215" s="119"/>
      <c r="B215" s="119"/>
      <c r="C215" s="119"/>
      <c r="D215" s="654"/>
      <c r="E215" s="466"/>
      <c r="F215" s="434">
        <f t="shared" si="3"/>
        <v>214</v>
      </c>
      <c r="G215" s="120"/>
      <c r="H215" s="237" t="s">
        <v>760</v>
      </c>
      <c r="I215" s="160">
        <v>1</v>
      </c>
      <c r="J215" s="238"/>
      <c r="K215" s="161" t="s">
        <v>2573</v>
      </c>
      <c r="L215" s="627" t="s">
        <v>2574</v>
      </c>
      <c r="M215" s="688"/>
      <c r="N215" s="627" t="s">
        <v>2575</v>
      </c>
      <c r="O215" s="160">
        <v>1</v>
      </c>
      <c r="P215" s="119">
        <v>15</v>
      </c>
      <c r="Q215" s="628">
        <v>2026</v>
      </c>
      <c r="R215" s="426"/>
      <c r="S215" s="629"/>
      <c r="T215" s="239" t="s">
        <v>2576</v>
      </c>
      <c r="U215" s="429"/>
      <c r="V215" s="429"/>
      <c r="W215" s="429"/>
      <c r="X215" s="429"/>
      <c r="Y215" s="429"/>
      <c r="Z215" s="429"/>
      <c r="AA215" s="429"/>
      <c r="AB215" s="429"/>
      <c r="AC215" s="429"/>
      <c r="AD215" s="429"/>
      <c r="AE215" s="429"/>
      <c r="AF215" s="429"/>
      <c r="AG215" s="429"/>
      <c r="AH215" s="429"/>
      <c r="AI215" s="429"/>
      <c r="AJ215" s="429"/>
      <c r="AK215" s="429"/>
      <c r="AL215" s="429"/>
      <c r="AM215" s="429"/>
      <c r="AN215" s="429"/>
      <c r="AO215" s="429"/>
      <c r="AP215" s="429"/>
      <c r="AQ215" s="429"/>
      <c r="AR215" s="429"/>
      <c r="AS215" s="429"/>
      <c r="AT215" s="429"/>
      <c r="AU215" s="429"/>
      <c r="AV215" s="429"/>
      <c r="AW215" s="429"/>
      <c r="AX215" s="429"/>
      <c r="AY215" s="429"/>
      <c r="AZ215" s="429"/>
      <c r="BA215" s="429"/>
      <c r="BB215" s="429"/>
      <c r="BC215" s="429"/>
      <c r="BD215" s="429"/>
      <c r="BE215" s="429"/>
      <c r="BF215" s="429"/>
      <c r="BG215" s="429"/>
      <c r="BH215" s="429"/>
      <c r="BI215" s="429"/>
      <c r="BJ215" s="429"/>
      <c r="BK215" s="429"/>
      <c r="BL215" s="429"/>
      <c r="BM215" s="429"/>
      <c r="BN215" s="429"/>
      <c r="BO215" s="429"/>
      <c r="BP215" s="429"/>
      <c r="BQ215" s="429"/>
      <c r="BR215" s="429"/>
      <c r="BS215" s="429"/>
      <c r="BT215" s="429"/>
      <c r="BU215" s="429"/>
      <c r="BV215" s="429"/>
      <c r="BW215" s="429"/>
      <c r="BX215" s="429"/>
      <c r="BY215" s="429"/>
      <c r="BZ215" s="429"/>
      <c r="CA215" s="429"/>
      <c r="CB215" s="429"/>
      <c r="CC215" s="429"/>
      <c r="CD215" s="429"/>
      <c r="CE215" s="429"/>
      <c r="CF215" s="429"/>
      <c r="CG215" s="429"/>
      <c r="CH215" s="429"/>
      <c r="CI215" s="429"/>
      <c r="CJ215" s="429"/>
      <c r="CK215" s="429"/>
      <c r="CL215" s="429"/>
      <c r="CM215" s="429"/>
      <c r="CN215" s="429"/>
      <c r="CO215" s="429"/>
      <c r="CP215" s="429"/>
      <c r="CQ215" s="429"/>
      <c r="CR215" s="429"/>
      <c r="CS215" s="429"/>
      <c r="CT215" s="429"/>
      <c r="CU215" s="429"/>
      <c r="CV215" s="429"/>
      <c r="CW215" s="429"/>
      <c r="CX215" s="429"/>
      <c r="CY215" s="429"/>
      <c r="CZ215" s="429"/>
      <c r="DA215" s="429"/>
      <c r="DB215" s="429"/>
      <c r="DC215" s="429"/>
      <c r="DD215" s="429"/>
      <c r="DE215" s="429"/>
      <c r="DF215" s="429"/>
      <c r="DG215" s="429"/>
      <c r="DH215" s="429"/>
      <c r="DI215" s="429"/>
      <c r="DJ215" s="429"/>
      <c r="DK215" s="429"/>
      <c r="DL215" s="429"/>
      <c r="DM215" s="429"/>
      <c r="DN215" s="429"/>
      <c r="DO215" s="429"/>
      <c r="DP215" s="429"/>
      <c r="DQ215" s="429"/>
      <c r="DR215" s="429"/>
      <c r="DS215" s="429"/>
      <c r="DT215" s="429"/>
      <c r="DU215" s="429"/>
      <c r="DV215" s="429"/>
      <c r="DW215" s="429"/>
      <c r="DX215" s="429"/>
      <c r="DY215" s="429"/>
      <c r="DZ215" s="429"/>
      <c r="EA215" s="429"/>
      <c r="EB215" s="429"/>
      <c r="EC215" s="429"/>
      <c r="ED215" s="429"/>
      <c r="EE215" s="429"/>
      <c r="EF215" s="429"/>
      <c r="EG215" s="429"/>
      <c r="EH215" s="429"/>
      <c r="EI215" s="429"/>
      <c r="EJ215" s="429"/>
      <c r="EK215" s="429"/>
      <c r="EL215" s="429"/>
      <c r="EM215" s="429"/>
      <c r="EN215" s="429"/>
      <c r="EO215" s="429"/>
      <c r="EP215" s="429"/>
      <c r="EQ215" s="429"/>
      <c r="ER215" s="429"/>
      <c r="ES215" s="429"/>
      <c r="ET215" s="429"/>
      <c r="EU215" s="429"/>
      <c r="EV215" s="429"/>
      <c r="EW215" s="429"/>
      <c r="EX215" s="429"/>
      <c r="EY215" s="429"/>
      <c r="EZ215" s="429"/>
      <c r="FA215" s="429"/>
      <c r="FB215" s="429"/>
      <c r="FC215" s="429"/>
      <c r="FD215" s="429"/>
      <c r="FE215" s="429"/>
      <c r="FF215" s="429"/>
      <c r="FG215" s="429"/>
      <c r="FH215" s="429"/>
      <c r="FI215" s="429"/>
      <c r="FJ215" s="429"/>
      <c r="FK215" s="429"/>
      <c r="FL215" s="429"/>
      <c r="FM215" s="429"/>
      <c r="FN215" s="429"/>
      <c r="FO215" s="429"/>
      <c r="FP215" s="429"/>
      <c r="FQ215" s="429"/>
      <c r="FR215" s="429"/>
      <c r="FS215" s="429"/>
      <c r="FT215" s="429"/>
      <c r="FU215" s="429"/>
      <c r="FV215" s="429"/>
      <c r="FW215" s="429"/>
      <c r="FX215" s="429"/>
      <c r="FY215" s="429"/>
      <c r="FZ215" s="429"/>
      <c r="GA215" s="429"/>
      <c r="GB215" s="429"/>
      <c r="GC215" s="429"/>
      <c r="GD215" s="429"/>
      <c r="GE215" s="429"/>
      <c r="GF215" s="429"/>
      <c r="GG215" s="429"/>
      <c r="GH215" s="429"/>
      <c r="GI215" s="429"/>
      <c r="GJ215" s="429"/>
      <c r="GK215" s="429"/>
      <c r="GL215" s="429"/>
      <c r="GM215" s="429"/>
      <c r="GN215" s="429"/>
      <c r="GO215" s="429"/>
      <c r="GP215" s="429"/>
      <c r="GQ215" s="429"/>
      <c r="GR215" s="429"/>
      <c r="GS215" s="429"/>
      <c r="GT215" s="429"/>
      <c r="GU215" s="429"/>
      <c r="GV215" s="429"/>
      <c r="GW215" s="429"/>
      <c r="GX215" s="429"/>
      <c r="GY215" s="429"/>
      <c r="GZ215" s="429"/>
      <c r="HA215" s="429"/>
      <c r="HB215" s="429"/>
      <c r="HC215" s="429"/>
      <c r="HD215" s="429"/>
      <c r="HE215" s="429"/>
      <c r="HF215" s="429"/>
      <c r="HG215" s="429"/>
      <c r="HH215" s="429"/>
      <c r="HI215" s="429"/>
      <c r="HJ215" s="429"/>
      <c r="HK215" s="429"/>
      <c r="HL215" s="429"/>
      <c r="HM215" s="429"/>
      <c r="HN215" s="429"/>
      <c r="HO215" s="429"/>
      <c r="HP215" s="429"/>
      <c r="HQ215" s="429"/>
      <c r="HR215" s="429"/>
      <c r="HS215" s="429"/>
      <c r="HT215" s="429"/>
      <c r="HU215" s="429"/>
      <c r="HV215" s="429"/>
      <c r="HW215" s="429"/>
      <c r="HX215" s="429"/>
      <c r="HY215" s="429"/>
      <c r="HZ215" s="429"/>
      <c r="IA215" s="429"/>
      <c r="IB215" s="429"/>
      <c r="IC215" s="429"/>
      <c r="ID215" s="429"/>
      <c r="IE215" s="429"/>
      <c r="IF215" s="429"/>
      <c r="IG215" s="429"/>
      <c r="IH215" s="429"/>
      <c r="II215" s="429"/>
      <c r="IJ215" s="429"/>
      <c r="IK215" s="429"/>
      <c r="IL215" s="429"/>
      <c r="IM215" s="429"/>
      <c r="IN215" s="429"/>
      <c r="IO215" s="429"/>
      <c r="IP215" s="429"/>
      <c r="IQ215" s="429"/>
      <c r="IR215" s="429"/>
      <c r="IS215" s="429"/>
      <c r="IT215" s="429"/>
      <c r="IU215" s="429"/>
      <c r="IV215" s="429"/>
      <c r="IW215" s="429"/>
      <c r="IX215" s="429"/>
      <c r="IY215" s="429"/>
      <c r="IZ215" s="429"/>
      <c r="JA215" s="429"/>
      <c r="JB215" s="429"/>
      <c r="JC215" s="429"/>
      <c r="JD215" s="429"/>
      <c r="JE215" s="429"/>
      <c r="JF215" s="429"/>
      <c r="JG215" s="429"/>
      <c r="JH215" s="429"/>
      <c r="JI215" s="429"/>
      <c r="JJ215" s="429"/>
      <c r="JK215" s="429"/>
      <c r="JL215" s="429"/>
      <c r="JM215" s="429"/>
      <c r="JN215" s="429"/>
      <c r="JO215" s="429"/>
      <c r="JP215" s="429"/>
      <c r="JQ215" s="429"/>
      <c r="JR215" s="429"/>
      <c r="JS215" s="429"/>
      <c r="JT215" s="429"/>
      <c r="JU215" s="429"/>
      <c r="JV215" s="429"/>
      <c r="JW215" s="429"/>
      <c r="JX215" s="429"/>
    </row>
    <row r="216" spans="1:284" ht="15.9" customHeight="1">
      <c r="A216" s="184"/>
      <c r="B216" s="184"/>
      <c r="C216" s="184"/>
      <c r="D216" s="475"/>
      <c r="E216" s="455"/>
      <c r="F216" s="434">
        <f t="shared" si="3"/>
        <v>215</v>
      </c>
      <c r="G216" s="152"/>
      <c r="H216" s="84" t="s">
        <v>840</v>
      </c>
      <c r="I216" s="92">
        <v>3</v>
      </c>
      <c r="J216" s="92"/>
      <c r="K216" s="66" t="s">
        <v>1053</v>
      </c>
      <c r="L216" s="88" t="s">
        <v>827</v>
      </c>
      <c r="M216" s="518"/>
      <c r="N216" s="88" t="s">
        <v>2577</v>
      </c>
      <c r="O216" s="85">
        <v>1</v>
      </c>
      <c r="P216" s="142">
        <v>55</v>
      </c>
      <c r="Q216" s="151"/>
      <c r="R216" s="458"/>
      <c r="S216" s="304"/>
      <c r="T216" s="459" t="s">
        <v>2578</v>
      </c>
      <c r="U216"/>
    </row>
    <row r="217" spans="1:284" ht="15.9" customHeight="1">
      <c r="A217" s="184"/>
      <c r="B217" s="184"/>
      <c r="C217" s="184"/>
      <c r="D217" s="475"/>
      <c r="E217" s="455"/>
      <c r="F217" s="434">
        <f t="shared" si="3"/>
        <v>216</v>
      </c>
      <c r="G217" s="689"/>
      <c r="H217" s="84" t="s">
        <v>840</v>
      </c>
      <c r="I217" s="85">
        <v>1</v>
      </c>
      <c r="J217" s="86"/>
      <c r="K217" s="66" t="s">
        <v>1054</v>
      </c>
      <c r="L217" s="88" t="s">
        <v>1055</v>
      </c>
      <c r="M217" s="518"/>
      <c r="N217" s="88" t="s">
        <v>2579</v>
      </c>
      <c r="O217" s="85">
        <v>1</v>
      </c>
      <c r="P217" s="142">
        <v>2</v>
      </c>
      <c r="Q217" s="151"/>
      <c r="R217" s="458"/>
      <c r="S217" s="304"/>
      <c r="T217" s="459" t="s">
        <v>2580</v>
      </c>
      <c r="U217"/>
    </row>
    <row r="218" spans="1:284" ht="15.9" customHeight="1">
      <c r="A218" s="184"/>
      <c r="B218" s="184"/>
      <c r="C218" s="184"/>
      <c r="D218" s="475"/>
      <c r="E218" s="455"/>
      <c r="F218" s="434">
        <f t="shared" si="3"/>
        <v>217</v>
      </c>
      <c r="G218" s="152"/>
      <c r="H218" s="135" t="s">
        <v>853</v>
      </c>
      <c r="I218" s="124"/>
      <c r="J218" s="125"/>
      <c r="K218" s="126" t="s">
        <v>1056</v>
      </c>
      <c r="L218" s="136"/>
      <c r="M218" s="606"/>
      <c r="N218" s="136"/>
      <c r="O218" s="184">
        <v>0</v>
      </c>
      <c r="P218" s="142">
        <v>55</v>
      </c>
      <c r="Q218" s="598"/>
      <c r="R218" s="458"/>
      <c r="S218" s="304"/>
      <c r="T218" s="592" t="s">
        <v>2581</v>
      </c>
      <c r="U218"/>
    </row>
    <row r="219" spans="1:284" ht="15.9" customHeight="1">
      <c r="A219" s="184"/>
      <c r="B219" s="184"/>
      <c r="C219" s="184"/>
      <c r="D219" s="475"/>
      <c r="E219" s="455"/>
      <c r="F219" s="434">
        <f t="shared" si="3"/>
        <v>218</v>
      </c>
      <c r="G219" s="152"/>
      <c r="H219" s="97" t="s">
        <v>853</v>
      </c>
      <c r="I219" s="85">
        <v>4</v>
      </c>
      <c r="J219" s="86"/>
      <c r="K219" s="66" t="s">
        <v>1057</v>
      </c>
      <c r="L219" s="88" t="s">
        <v>837</v>
      </c>
      <c r="M219" s="518"/>
      <c r="N219" s="88" t="s">
        <v>2582</v>
      </c>
      <c r="O219" s="85">
        <v>0</v>
      </c>
      <c r="P219" s="142">
        <v>55</v>
      </c>
      <c r="Q219" s="603"/>
      <c r="R219" s="458"/>
      <c r="S219" s="690"/>
      <c r="T219" s="459" t="s">
        <v>2583</v>
      </c>
      <c r="U219"/>
    </row>
    <row r="220" spans="1:284" ht="27" customHeight="1">
      <c r="A220" s="184"/>
      <c r="B220" s="184"/>
      <c r="C220" s="184"/>
      <c r="D220" s="475"/>
      <c r="E220" s="460"/>
      <c r="F220" s="434">
        <f t="shared" si="3"/>
        <v>219</v>
      </c>
      <c r="G220" s="472"/>
      <c r="H220" s="97" t="s">
        <v>853</v>
      </c>
      <c r="I220" s="85">
        <v>8</v>
      </c>
      <c r="J220" s="86"/>
      <c r="K220" s="66" t="s">
        <v>1058</v>
      </c>
      <c r="L220" s="88" t="s">
        <v>837</v>
      </c>
      <c r="M220" s="518"/>
      <c r="N220" s="88" t="s">
        <v>2584</v>
      </c>
      <c r="O220" s="85">
        <v>0</v>
      </c>
      <c r="P220" s="142">
        <v>13</v>
      </c>
      <c r="Q220" s="151"/>
      <c r="R220" s="458"/>
      <c r="S220" s="304"/>
      <c r="T220" s="459" t="s">
        <v>2585</v>
      </c>
      <c r="U220"/>
    </row>
    <row r="221" spans="1:284" ht="15.9" customHeight="1">
      <c r="A221" s="184"/>
      <c r="B221" s="184"/>
      <c r="C221" s="184"/>
      <c r="D221" s="475"/>
      <c r="E221" s="460"/>
      <c r="F221" s="434">
        <f t="shared" si="3"/>
        <v>220</v>
      </c>
      <c r="G221" s="472"/>
      <c r="H221" s="97" t="s">
        <v>853</v>
      </c>
      <c r="I221" s="85">
        <v>4</v>
      </c>
      <c r="J221" s="86"/>
      <c r="K221" s="66" t="s">
        <v>1059</v>
      </c>
      <c r="L221" s="88" t="s">
        <v>837</v>
      </c>
      <c r="M221" s="518"/>
      <c r="N221" s="88" t="s">
        <v>2586</v>
      </c>
      <c r="O221" s="85">
        <v>0</v>
      </c>
      <c r="P221" s="142">
        <v>13</v>
      </c>
      <c r="Q221" s="151"/>
      <c r="R221" s="458"/>
      <c r="S221" s="304"/>
      <c r="T221" s="459" t="s">
        <v>2587</v>
      </c>
      <c r="U221"/>
    </row>
    <row r="222" spans="1:284" s="430" customFormat="1" ht="15.9" customHeight="1">
      <c r="A222" s="691"/>
      <c r="B222" s="184"/>
      <c r="C222" s="184"/>
      <c r="D222" s="184"/>
      <c r="E222" s="455"/>
      <c r="F222" s="434">
        <f t="shared" si="3"/>
        <v>221</v>
      </c>
      <c r="G222" s="692"/>
      <c r="H222" s="202" t="s">
        <v>853</v>
      </c>
      <c r="I222" s="203">
        <v>2</v>
      </c>
      <c r="J222" s="204"/>
      <c r="K222" s="205" t="s">
        <v>1060</v>
      </c>
      <c r="L222" s="206" t="s">
        <v>837</v>
      </c>
      <c r="M222" s="693"/>
      <c r="N222" s="206" t="s">
        <v>2588</v>
      </c>
      <c r="O222" s="203">
        <v>0</v>
      </c>
      <c r="P222" s="694">
        <v>55</v>
      </c>
      <c r="Q222" s="695"/>
      <c r="R222" s="590"/>
      <c r="S222" s="304"/>
      <c r="T222" s="696" t="s">
        <v>2589</v>
      </c>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s="697"/>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row>
    <row r="223" spans="1:284" s="430" customFormat="1" ht="15.6">
      <c r="A223" s="480" t="s">
        <v>2214</v>
      </c>
      <c r="B223" s="480" t="s">
        <v>2215</v>
      </c>
      <c r="C223" s="698"/>
      <c r="D223" s="480">
        <v>54</v>
      </c>
      <c r="E223" s="565"/>
      <c r="F223" s="434">
        <f t="shared" si="3"/>
        <v>222</v>
      </c>
      <c r="G223" s="699"/>
      <c r="H223" s="700" t="s">
        <v>840</v>
      </c>
      <c r="I223" s="701">
        <v>1</v>
      </c>
      <c r="J223" s="701"/>
      <c r="K223" s="702" t="s">
        <v>1061</v>
      </c>
      <c r="L223" s="702" t="s">
        <v>837</v>
      </c>
      <c r="M223" s="701"/>
      <c r="N223" s="702" t="s">
        <v>2590</v>
      </c>
      <c r="O223" s="701">
        <v>0</v>
      </c>
      <c r="P223" s="703">
        <v>55</v>
      </c>
      <c r="Q223" s="704">
        <v>2025</v>
      </c>
      <c r="R223" s="705"/>
      <c r="S223" s="491"/>
      <c r="T223" s="706" t="s">
        <v>2591</v>
      </c>
      <c r="U223" s="493"/>
      <c r="V223" s="493"/>
      <c r="W223" s="493"/>
      <c r="X223" s="493"/>
      <c r="Y223" s="493"/>
      <c r="Z223" s="493"/>
      <c r="AA223" s="493"/>
      <c r="AB223" s="493"/>
      <c r="AC223" s="493"/>
      <c r="AD223" s="493"/>
      <c r="AE223" s="493"/>
      <c r="AF223" s="493"/>
      <c r="AG223" s="493"/>
      <c r="AH223" s="493"/>
      <c r="AI223" s="493"/>
      <c r="AJ223" s="493"/>
      <c r="AK223" s="493"/>
      <c r="AL223" s="493"/>
      <c r="AM223" s="493"/>
      <c r="AN223" s="493"/>
      <c r="AO223" s="493"/>
      <c r="AP223" s="493"/>
      <c r="AQ223" s="493"/>
      <c r="AR223" s="493"/>
      <c r="AS223" s="493"/>
      <c r="AT223" s="493"/>
      <c r="AU223" s="493"/>
      <c r="AV223" s="493"/>
      <c r="AW223" s="493"/>
      <c r="AX223" s="493"/>
      <c r="AY223" s="493"/>
      <c r="AZ223" s="493"/>
      <c r="BA223" s="707"/>
      <c r="BB223" s="493"/>
      <c r="BC223" s="493"/>
      <c r="BD223" s="493"/>
      <c r="BE223" s="493"/>
      <c r="BF223" s="493"/>
      <c r="BG223" s="493"/>
      <c r="BH223" s="493"/>
      <c r="BI223" s="493"/>
      <c r="BJ223" s="493"/>
      <c r="BK223" s="493"/>
      <c r="BL223" s="493"/>
      <c r="BM223" s="493"/>
      <c r="BN223" s="493"/>
      <c r="BO223" s="493"/>
      <c r="BP223" s="493"/>
      <c r="BQ223" s="493"/>
      <c r="BR223" s="493"/>
      <c r="BS223" s="493"/>
      <c r="BT223" s="493"/>
      <c r="BU223" s="493"/>
      <c r="BV223" s="493"/>
      <c r="BW223" s="493"/>
      <c r="BX223" s="493"/>
      <c r="BY223" s="493"/>
      <c r="BZ223" s="493"/>
      <c r="CA223" s="493"/>
      <c r="CB223" s="493"/>
      <c r="CC223" s="493"/>
      <c r="CD223" s="493"/>
      <c r="CE223" s="493"/>
      <c r="CF223" s="493"/>
      <c r="CG223" s="493"/>
      <c r="CH223" s="493"/>
      <c r="CI223" s="493"/>
      <c r="CJ223" s="493"/>
      <c r="CK223" s="493"/>
      <c r="CL223" s="493"/>
      <c r="CM223" s="493"/>
      <c r="CN223" s="493"/>
      <c r="CO223" s="493"/>
      <c r="CP223" s="493"/>
      <c r="CQ223" s="493"/>
      <c r="CR223" s="493"/>
      <c r="CS223" s="493"/>
      <c r="CT223" s="493"/>
      <c r="CU223" s="493"/>
      <c r="CV223" s="493"/>
      <c r="CW223" s="493"/>
      <c r="CX223" s="493"/>
      <c r="CY223" s="493"/>
      <c r="CZ223" s="493"/>
      <c r="DA223" s="493"/>
      <c r="DB223" s="493"/>
      <c r="DC223" s="493"/>
      <c r="DD223" s="493"/>
      <c r="DE223" s="493"/>
      <c r="DF223" s="493"/>
      <c r="DG223" s="493"/>
      <c r="DH223" s="493"/>
      <c r="DI223" s="493"/>
      <c r="DJ223" s="493"/>
      <c r="DK223" s="493"/>
      <c r="DL223" s="493"/>
      <c r="DM223" s="493"/>
      <c r="DN223" s="493"/>
      <c r="DO223" s="493"/>
      <c r="DP223" s="493"/>
      <c r="DQ223" s="493"/>
      <c r="DR223" s="493"/>
      <c r="DS223" s="493"/>
      <c r="DT223" s="493"/>
      <c r="DU223" s="493"/>
      <c r="DV223" s="493"/>
      <c r="DW223" s="493"/>
      <c r="DX223" s="493"/>
      <c r="DY223" s="493"/>
      <c r="DZ223" s="493"/>
      <c r="EA223" s="493"/>
      <c r="EB223" s="493"/>
      <c r="EC223" s="493"/>
      <c r="ED223" s="493"/>
      <c r="EE223" s="493"/>
      <c r="EF223" s="493"/>
      <c r="EG223" s="493"/>
      <c r="EH223" s="493"/>
      <c r="EI223" s="493"/>
      <c r="EJ223" s="493"/>
      <c r="EK223" s="493"/>
      <c r="EL223" s="493"/>
      <c r="EM223" s="493"/>
      <c r="EN223" s="493"/>
      <c r="EO223" s="493"/>
      <c r="EP223" s="493"/>
      <c r="EQ223" s="493"/>
      <c r="ER223" s="493"/>
      <c r="ES223" s="493"/>
      <c r="ET223" s="493"/>
      <c r="EU223" s="493"/>
      <c r="EV223" s="493"/>
      <c r="EW223" s="493"/>
      <c r="EX223" s="493"/>
      <c r="EY223" s="493"/>
      <c r="EZ223" s="493"/>
      <c r="FA223" s="493"/>
      <c r="FB223" s="493"/>
      <c r="FC223" s="493"/>
      <c r="FD223" s="493"/>
      <c r="FE223" s="493"/>
      <c r="FF223" s="493"/>
      <c r="FG223" s="493"/>
      <c r="FH223" s="493"/>
      <c r="FI223" s="493"/>
      <c r="FJ223" s="493"/>
      <c r="FK223" s="493"/>
      <c r="FL223" s="493"/>
      <c r="FM223" s="493"/>
      <c r="FN223" s="493"/>
      <c r="FO223" s="493"/>
      <c r="FP223" s="493"/>
      <c r="FQ223" s="493"/>
      <c r="FR223" s="493"/>
      <c r="FS223" s="493"/>
      <c r="FT223" s="493"/>
      <c r="FU223" s="493"/>
      <c r="FV223" s="493"/>
      <c r="FW223" s="493"/>
      <c r="FX223" s="493"/>
      <c r="FY223" s="493"/>
      <c r="FZ223" s="493"/>
      <c r="GA223" s="493"/>
      <c r="GB223" s="493"/>
      <c r="GC223" s="493"/>
      <c r="GD223" s="493"/>
      <c r="GE223" s="493"/>
      <c r="GF223" s="493"/>
      <c r="GG223" s="493"/>
      <c r="GH223" s="493"/>
      <c r="GI223" s="493"/>
      <c r="GJ223" s="493"/>
      <c r="GK223" s="493"/>
      <c r="GL223" s="493"/>
      <c r="GM223" s="493"/>
      <c r="GN223" s="493"/>
      <c r="GO223" s="493"/>
      <c r="GP223" s="493"/>
      <c r="GQ223" s="493"/>
      <c r="GR223" s="493"/>
      <c r="GS223" s="493"/>
      <c r="GT223" s="493"/>
      <c r="GU223" s="493"/>
      <c r="GV223" s="493"/>
      <c r="GW223" s="493"/>
      <c r="GX223" s="493"/>
      <c r="GY223" s="493"/>
      <c r="GZ223" s="493"/>
      <c r="HA223" s="493"/>
      <c r="HB223" s="493"/>
      <c r="HC223" s="493"/>
      <c r="HD223" s="493"/>
      <c r="HE223" s="493"/>
      <c r="HF223" s="493"/>
      <c r="HG223" s="493"/>
      <c r="HH223" s="493"/>
      <c r="HI223" s="493"/>
      <c r="HJ223" s="493"/>
      <c r="HK223" s="493"/>
      <c r="HL223" s="493"/>
      <c r="HM223" s="493"/>
      <c r="HN223" s="493"/>
      <c r="HO223" s="493"/>
      <c r="HP223" s="493"/>
      <c r="HQ223" s="493"/>
      <c r="HR223" s="493"/>
      <c r="HS223" s="493"/>
      <c r="HT223" s="493"/>
      <c r="HU223" s="493"/>
      <c r="HV223" s="493"/>
      <c r="HW223" s="493"/>
      <c r="HX223" s="493"/>
      <c r="HY223" s="493"/>
      <c r="HZ223" s="493"/>
      <c r="IA223" s="493"/>
      <c r="IB223" s="493"/>
      <c r="IC223" s="493"/>
      <c r="ID223" s="493"/>
      <c r="IE223" s="493"/>
      <c r="IF223" s="493"/>
      <c r="IG223" s="493"/>
      <c r="IH223" s="493"/>
      <c r="II223" s="493"/>
      <c r="IJ223" s="493"/>
      <c r="IK223" s="493"/>
      <c r="IL223" s="493"/>
      <c r="IM223" s="493"/>
      <c r="IN223" s="493"/>
      <c r="IO223" s="493"/>
      <c r="IP223" s="493"/>
      <c r="IQ223" s="493"/>
      <c r="IR223" s="493"/>
      <c r="IS223" s="493"/>
      <c r="IT223" s="493"/>
      <c r="IU223" s="493"/>
      <c r="IV223" s="493"/>
      <c r="IW223" s="493"/>
      <c r="IX223" s="493"/>
      <c r="IY223" s="493"/>
      <c r="IZ223" s="493"/>
      <c r="JA223" s="493"/>
      <c r="JB223" s="493"/>
      <c r="JC223" s="493"/>
      <c r="JD223" s="493"/>
      <c r="JE223" s="493"/>
      <c r="JF223" s="493"/>
      <c r="JG223" s="493"/>
      <c r="JH223" s="493"/>
      <c r="JI223" s="493"/>
      <c r="JJ223" s="493"/>
      <c r="JK223" s="493"/>
      <c r="JL223" s="493"/>
      <c r="JM223" s="493"/>
      <c r="JN223" s="493"/>
      <c r="JO223" s="493"/>
      <c r="JP223" s="493"/>
      <c r="JQ223" s="493"/>
      <c r="JR223" s="493"/>
      <c r="JS223" s="493"/>
      <c r="JT223" s="493"/>
      <c r="JU223" s="493"/>
      <c r="JV223" s="493"/>
      <c r="JW223" s="493"/>
      <c r="JX223" s="493"/>
    </row>
    <row r="224" spans="1:284" s="539" customFormat="1" ht="18" customHeight="1">
      <c r="A224" s="184"/>
      <c r="B224" s="184"/>
      <c r="C224" s="184"/>
      <c r="D224" s="475"/>
      <c r="E224" s="455"/>
      <c r="F224" s="434">
        <f t="shared" si="3"/>
        <v>223</v>
      </c>
      <c r="G224" s="152"/>
      <c r="H224" s="97" t="s">
        <v>853</v>
      </c>
      <c r="I224" s="85">
        <v>4</v>
      </c>
      <c r="J224" s="86"/>
      <c r="K224" s="66" t="s">
        <v>1062</v>
      </c>
      <c r="L224" s="88" t="s">
        <v>837</v>
      </c>
      <c r="M224" s="518"/>
      <c r="N224" s="112" t="s">
        <v>2592</v>
      </c>
      <c r="O224" s="85">
        <v>0</v>
      </c>
      <c r="P224" s="142">
        <v>2</v>
      </c>
      <c r="Q224" s="151"/>
      <c r="R224" s="458"/>
      <c r="S224" s="304"/>
      <c r="T224" s="459" t="s">
        <v>2593</v>
      </c>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row>
    <row r="225" spans="1:284" ht="15.9" customHeight="1">
      <c r="A225" s="184"/>
      <c r="B225" s="184"/>
      <c r="C225" s="184"/>
      <c r="D225" s="475"/>
      <c r="E225" s="460"/>
      <c r="F225" s="434">
        <f t="shared" si="3"/>
        <v>224</v>
      </c>
      <c r="G225" s="472"/>
      <c r="H225" s="97" t="s">
        <v>853</v>
      </c>
      <c r="I225" s="85">
        <v>2</v>
      </c>
      <c r="J225" s="86"/>
      <c r="K225" s="66" t="s">
        <v>1063</v>
      </c>
      <c r="L225" s="88" t="s">
        <v>837</v>
      </c>
      <c r="M225" s="518"/>
      <c r="N225" s="88" t="s">
        <v>2594</v>
      </c>
      <c r="O225" s="85">
        <v>0</v>
      </c>
      <c r="P225" s="142">
        <v>55</v>
      </c>
      <c r="Q225" s="151"/>
      <c r="R225" s="458"/>
      <c r="S225" s="304"/>
      <c r="T225" s="459" t="s">
        <v>2595</v>
      </c>
      <c r="U225"/>
    </row>
    <row r="226" spans="1:284" ht="15.9" customHeight="1">
      <c r="A226" s="184"/>
      <c r="B226" s="184"/>
      <c r="C226" s="184"/>
      <c r="D226" s="475"/>
      <c r="E226" s="460"/>
      <c r="F226" s="434">
        <f t="shared" si="3"/>
        <v>225</v>
      </c>
      <c r="G226" s="472"/>
      <c r="H226" s="97" t="s">
        <v>853</v>
      </c>
      <c r="I226" s="85">
        <v>1</v>
      </c>
      <c r="J226" s="86"/>
      <c r="K226" s="66" t="s">
        <v>1064</v>
      </c>
      <c r="L226" s="88" t="s">
        <v>837</v>
      </c>
      <c r="M226" s="518"/>
      <c r="N226" s="88" t="s">
        <v>2596</v>
      </c>
      <c r="O226" s="85">
        <v>0</v>
      </c>
      <c r="P226" s="142">
        <v>2</v>
      </c>
      <c r="Q226" s="151"/>
      <c r="R226" s="458"/>
      <c r="S226" s="304"/>
      <c r="T226" s="459" t="s">
        <v>2597</v>
      </c>
      <c r="U226"/>
    </row>
    <row r="227" spans="1:284" ht="15.9" customHeight="1">
      <c r="A227" s="184"/>
      <c r="B227" s="184"/>
      <c r="C227" s="184"/>
      <c r="D227" s="475"/>
      <c r="E227" s="460"/>
      <c r="F227" s="434">
        <f t="shared" si="3"/>
        <v>226</v>
      </c>
      <c r="G227" s="472"/>
      <c r="H227" s="97" t="s">
        <v>853</v>
      </c>
      <c r="I227" s="85">
        <v>1</v>
      </c>
      <c r="J227" s="86"/>
      <c r="K227" s="66" t="s">
        <v>1065</v>
      </c>
      <c r="L227" s="88" t="s">
        <v>837</v>
      </c>
      <c r="M227" s="518"/>
      <c r="N227" s="88" t="s">
        <v>2598</v>
      </c>
      <c r="O227" s="85">
        <v>0</v>
      </c>
      <c r="P227" s="142">
        <v>2</v>
      </c>
      <c r="Q227" s="151"/>
      <c r="R227" s="458"/>
      <c r="S227" s="304"/>
      <c r="T227" s="459" t="s">
        <v>2599</v>
      </c>
      <c r="U227"/>
    </row>
    <row r="228" spans="1:284" s="430" customFormat="1" ht="27.75" customHeight="1">
      <c r="A228" s="184"/>
      <c r="B228" s="184"/>
      <c r="C228" s="184"/>
      <c r="D228" s="475"/>
      <c r="E228" s="460"/>
      <c r="F228" s="434">
        <f t="shared" si="3"/>
        <v>227</v>
      </c>
      <c r="G228" s="456"/>
      <c r="H228" s="97" t="s">
        <v>853</v>
      </c>
      <c r="I228" s="85">
        <v>1</v>
      </c>
      <c r="J228" s="86"/>
      <c r="K228" s="66" t="s">
        <v>1066</v>
      </c>
      <c r="L228" s="88" t="s">
        <v>837</v>
      </c>
      <c r="M228" s="518"/>
      <c r="N228" s="88" t="s">
        <v>2600</v>
      </c>
      <c r="O228" s="85">
        <v>0</v>
      </c>
      <c r="P228" s="142">
        <v>2</v>
      </c>
      <c r="Q228" s="151"/>
      <c r="R228" s="458"/>
      <c r="S228" s="304"/>
      <c r="T228" s="459" t="s">
        <v>2601</v>
      </c>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row>
    <row r="229" spans="1:284" ht="29.25" customHeight="1">
      <c r="A229" s="72"/>
      <c r="B229" s="72"/>
      <c r="C229" s="72"/>
      <c r="D229" s="447"/>
      <c r="E229" s="72"/>
      <c r="F229" s="434">
        <f t="shared" si="3"/>
        <v>228</v>
      </c>
      <c r="G229" s="560"/>
      <c r="H229" s="193" t="s">
        <v>853</v>
      </c>
      <c r="I229" s="114">
        <v>1</v>
      </c>
      <c r="J229" s="181"/>
      <c r="K229" s="182" t="s">
        <v>1067</v>
      </c>
      <c r="L229" s="188" t="s">
        <v>837</v>
      </c>
      <c r="M229" s="181"/>
      <c r="N229" s="188" t="s">
        <v>2602</v>
      </c>
      <c r="O229" s="114">
        <v>1</v>
      </c>
      <c r="P229" s="666">
        <v>2</v>
      </c>
      <c r="Q229" s="561">
        <v>2021</v>
      </c>
      <c r="R229" s="451"/>
      <c r="S229" s="496"/>
      <c r="T229" s="453" t="s">
        <v>2603</v>
      </c>
      <c r="U229" s="430"/>
      <c r="V229" s="430"/>
      <c r="W229" s="430"/>
      <c r="X229" s="430"/>
      <c r="Y229" s="430"/>
      <c r="Z229" s="430"/>
      <c r="AA229" s="430"/>
      <c r="AB229" s="430"/>
      <c r="AC229" s="430"/>
      <c r="AD229" s="430"/>
      <c r="AE229" s="430"/>
      <c r="AF229" s="430"/>
      <c r="AG229" s="430"/>
      <c r="AH229" s="430"/>
      <c r="AI229" s="430"/>
      <c r="AJ229" s="430"/>
      <c r="AK229" s="430"/>
      <c r="AL229" s="430"/>
      <c r="AM229" s="430"/>
      <c r="AN229" s="430"/>
      <c r="AO229" s="430"/>
      <c r="AP229" s="430"/>
      <c r="AQ229" s="430"/>
      <c r="AR229" s="430"/>
      <c r="AS229" s="430"/>
      <c r="AT229" s="430"/>
      <c r="AU229" s="430"/>
      <c r="AV229" s="430"/>
      <c r="AW229" s="430"/>
      <c r="AX229" s="430"/>
      <c r="AY229" s="430"/>
      <c r="AZ229" s="430"/>
      <c r="BA229" s="430"/>
      <c r="BB229" s="430"/>
      <c r="BC229" s="430"/>
      <c r="BD229" s="430"/>
      <c r="BE229" s="430"/>
      <c r="BF229" s="430"/>
      <c r="BG229" s="430"/>
      <c r="BH229" s="430"/>
      <c r="BI229" s="430"/>
      <c r="BJ229" s="430"/>
      <c r="BK229" s="430"/>
      <c r="BL229" s="430"/>
      <c r="BM229" s="430"/>
      <c r="BN229" s="430"/>
      <c r="BO229" s="430"/>
      <c r="BP229" s="430"/>
      <c r="BQ229" s="430"/>
      <c r="BR229" s="430"/>
      <c r="BS229" s="430"/>
      <c r="BT229" s="430"/>
      <c r="BU229" s="430"/>
      <c r="BV229" s="430"/>
      <c r="BW229" s="430"/>
      <c r="BX229" s="430"/>
      <c r="BY229" s="430"/>
      <c r="BZ229" s="430"/>
      <c r="CA229" s="430"/>
      <c r="CB229" s="430"/>
      <c r="CC229" s="430"/>
      <c r="CD229" s="430"/>
      <c r="CE229" s="430"/>
      <c r="CF229" s="430"/>
      <c r="CG229" s="430"/>
      <c r="CH229" s="430"/>
      <c r="CI229" s="430"/>
      <c r="CJ229" s="430"/>
      <c r="CK229" s="430"/>
      <c r="CL229" s="430"/>
      <c r="CM229" s="430"/>
      <c r="CN229" s="430"/>
      <c r="CO229" s="430"/>
      <c r="CP229" s="430"/>
      <c r="CQ229" s="430"/>
      <c r="CR229" s="430"/>
      <c r="CS229" s="430"/>
      <c r="CT229" s="430"/>
      <c r="CU229" s="430"/>
      <c r="CV229" s="430"/>
      <c r="CW229" s="430"/>
      <c r="CX229" s="430"/>
      <c r="CY229" s="430"/>
      <c r="CZ229" s="430"/>
      <c r="DA229" s="430"/>
      <c r="DB229" s="430"/>
      <c r="DC229" s="430"/>
      <c r="DD229" s="430"/>
      <c r="DE229" s="430"/>
      <c r="DF229" s="430"/>
      <c r="DG229" s="430"/>
      <c r="DH229" s="430"/>
      <c r="DI229" s="430"/>
      <c r="DJ229" s="430"/>
      <c r="DK229" s="430"/>
      <c r="DL229" s="430"/>
      <c r="DM229" s="430"/>
      <c r="DN229" s="430"/>
      <c r="DO229" s="430"/>
      <c r="DP229" s="430"/>
      <c r="DQ229" s="430"/>
      <c r="DR229" s="430"/>
      <c r="DS229" s="430"/>
      <c r="DT229" s="430"/>
      <c r="DU229" s="430"/>
      <c r="DV229" s="430"/>
      <c r="DW229" s="430"/>
      <c r="DX229" s="430"/>
      <c r="DY229" s="430"/>
      <c r="DZ229" s="430"/>
      <c r="EA229" s="430"/>
      <c r="EB229" s="430"/>
      <c r="EC229" s="430"/>
      <c r="ED229" s="430"/>
      <c r="EE229" s="430"/>
      <c r="EF229" s="430"/>
      <c r="EG229" s="430"/>
      <c r="EH229" s="430"/>
      <c r="EI229" s="430"/>
      <c r="EJ229" s="430"/>
      <c r="EK229" s="430"/>
      <c r="EL229" s="430"/>
      <c r="EM229" s="430"/>
      <c r="EN229" s="430"/>
      <c r="EO229" s="430"/>
      <c r="EP229" s="430"/>
      <c r="EQ229" s="430"/>
      <c r="ER229" s="430"/>
      <c r="ES229" s="430"/>
      <c r="ET229" s="430"/>
      <c r="EU229" s="430"/>
      <c r="EV229" s="430"/>
      <c r="EW229" s="430"/>
      <c r="EX229" s="430"/>
      <c r="EY229" s="430"/>
      <c r="EZ229" s="430"/>
      <c r="FA229" s="430"/>
      <c r="FB229" s="430"/>
      <c r="FC229" s="430"/>
      <c r="FD229" s="430"/>
      <c r="FE229" s="430"/>
      <c r="FF229" s="430"/>
      <c r="FG229" s="430"/>
      <c r="FH229" s="430"/>
      <c r="FI229" s="430"/>
      <c r="FJ229" s="430"/>
      <c r="FK229" s="430"/>
      <c r="FL229" s="430"/>
      <c r="FM229" s="430"/>
      <c r="FN229" s="430"/>
      <c r="FO229" s="430"/>
      <c r="FP229" s="430"/>
      <c r="FQ229" s="430"/>
      <c r="FR229" s="430"/>
      <c r="FS229" s="430"/>
      <c r="FT229" s="430"/>
      <c r="FU229" s="430"/>
      <c r="FV229" s="430"/>
      <c r="FW229" s="430"/>
      <c r="FX229" s="430"/>
      <c r="FY229" s="430"/>
      <c r="FZ229" s="430"/>
      <c r="GA229" s="430"/>
      <c r="GB229" s="430"/>
      <c r="GC229" s="430"/>
      <c r="GD229" s="430"/>
      <c r="GE229" s="430"/>
      <c r="GF229" s="430"/>
      <c r="GG229" s="430"/>
      <c r="GH229" s="430"/>
      <c r="GI229" s="430"/>
      <c r="GJ229" s="430"/>
      <c r="GK229" s="430"/>
      <c r="GL229" s="430"/>
      <c r="GM229" s="430"/>
      <c r="GN229" s="430"/>
      <c r="GO229" s="430"/>
      <c r="GP229" s="430"/>
      <c r="GQ229" s="430"/>
      <c r="GR229" s="430"/>
      <c r="GS229" s="430"/>
      <c r="GT229" s="430"/>
      <c r="GU229" s="430"/>
      <c r="GV229" s="430"/>
      <c r="GW229" s="430"/>
      <c r="GX229" s="430"/>
      <c r="GY229" s="430"/>
      <c r="GZ229" s="430"/>
      <c r="HA229" s="430"/>
      <c r="HB229" s="430"/>
      <c r="HC229" s="430"/>
      <c r="HD229" s="430"/>
      <c r="HE229" s="430"/>
      <c r="HF229" s="430"/>
      <c r="HG229" s="430"/>
      <c r="HH229" s="430"/>
      <c r="HI229" s="430"/>
      <c r="HJ229" s="430"/>
      <c r="HK229" s="430"/>
      <c r="HL229" s="430"/>
      <c r="HM229" s="430"/>
      <c r="HN229" s="430"/>
      <c r="HO229" s="430"/>
      <c r="HP229" s="430"/>
      <c r="HQ229" s="430"/>
      <c r="HR229" s="430"/>
      <c r="HS229" s="430"/>
      <c r="HT229" s="430"/>
      <c r="HU229" s="430"/>
      <c r="HV229" s="430"/>
      <c r="HW229" s="430"/>
      <c r="HX229" s="430"/>
      <c r="HY229" s="430"/>
      <c r="HZ229" s="430"/>
      <c r="IA229" s="430"/>
      <c r="IB229" s="430"/>
      <c r="IC229" s="430"/>
      <c r="ID229" s="430"/>
      <c r="IE229" s="430"/>
      <c r="IF229" s="430"/>
      <c r="IG229" s="430"/>
      <c r="IH229" s="430"/>
      <c r="II229" s="430"/>
      <c r="IJ229" s="430"/>
      <c r="IK229" s="430"/>
      <c r="IL229" s="430"/>
      <c r="IM229" s="430"/>
      <c r="IN229" s="430"/>
      <c r="IO229" s="430"/>
      <c r="IP229" s="430"/>
      <c r="IQ229" s="430"/>
      <c r="IR229" s="430"/>
      <c r="IS229" s="430"/>
      <c r="IT229" s="430"/>
      <c r="IU229" s="430"/>
      <c r="IV229" s="430"/>
      <c r="IW229" s="430"/>
      <c r="IX229" s="430"/>
      <c r="IY229" s="430"/>
      <c r="IZ229" s="430"/>
      <c r="JA229" s="430"/>
      <c r="JB229" s="430"/>
      <c r="JC229" s="430"/>
      <c r="JD229" s="430"/>
      <c r="JE229" s="430"/>
      <c r="JF229" s="430"/>
      <c r="JG229" s="430"/>
      <c r="JH229" s="430"/>
      <c r="JI229" s="430"/>
      <c r="JJ229" s="430"/>
      <c r="JK229" s="430"/>
      <c r="JL229" s="430"/>
      <c r="JM229" s="430"/>
      <c r="JN229" s="430"/>
      <c r="JO229" s="430"/>
      <c r="JP229" s="430"/>
      <c r="JQ229" s="430"/>
      <c r="JR229" s="430"/>
      <c r="JS229" s="430"/>
      <c r="JT229" s="430"/>
      <c r="JU229" s="430"/>
      <c r="JV229" s="430"/>
      <c r="JW229" s="430"/>
      <c r="JX229" s="430"/>
    </row>
    <row r="230" spans="1:284" ht="15.9" customHeight="1">
      <c r="A230" s="184"/>
      <c r="B230" s="184"/>
      <c r="C230" s="184"/>
      <c r="D230" s="475"/>
      <c r="E230" s="460"/>
      <c r="F230" s="434">
        <f t="shared" si="3"/>
        <v>229</v>
      </c>
      <c r="G230" s="472"/>
      <c r="H230" s="97" t="s">
        <v>853</v>
      </c>
      <c r="I230" s="85">
        <v>1</v>
      </c>
      <c r="J230" s="85"/>
      <c r="K230" s="66" t="s">
        <v>1068</v>
      </c>
      <c r="L230" s="88" t="s">
        <v>837</v>
      </c>
      <c r="M230" s="518"/>
      <c r="N230" s="156" t="s">
        <v>2604</v>
      </c>
      <c r="O230" s="85">
        <v>0</v>
      </c>
      <c r="P230" s="142">
        <v>2</v>
      </c>
      <c r="Q230" s="151"/>
      <c r="R230" s="458"/>
      <c r="S230" s="304"/>
      <c r="T230" s="685" t="s">
        <v>2605</v>
      </c>
      <c r="U230"/>
    </row>
    <row r="231" spans="1:284" ht="15.9" customHeight="1">
      <c r="A231" s="184"/>
      <c r="B231" s="184"/>
      <c r="C231" s="184"/>
      <c r="D231" s="475"/>
      <c r="E231" s="460"/>
      <c r="F231" s="434">
        <f t="shared" si="3"/>
        <v>230</v>
      </c>
      <c r="G231" s="472"/>
      <c r="H231" s="97" t="s">
        <v>853</v>
      </c>
      <c r="I231" s="85">
        <v>1</v>
      </c>
      <c r="J231" s="86"/>
      <c r="K231" s="66" t="s">
        <v>1069</v>
      </c>
      <c r="L231" s="88" t="s">
        <v>837</v>
      </c>
      <c r="M231" s="518"/>
      <c r="N231" s="88" t="s">
        <v>2606</v>
      </c>
      <c r="O231" s="85">
        <v>0</v>
      </c>
      <c r="P231" s="142">
        <v>2</v>
      </c>
      <c r="Q231" s="151"/>
      <c r="R231" s="458"/>
      <c r="S231" s="304"/>
      <c r="T231" s="459" t="s">
        <v>2607</v>
      </c>
      <c r="U231"/>
    </row>
    <row r="232" spans="1:284" s="548" customFormat="1" ht="15.9" customHeight="1">
      <c r="A232" s="184"/>
      <c r="B232" s="184"/>
      <c r="C232" s="184"/>
      <c r="D232" s="475"/>
      <c r="E232" s="460"/>
      <c r="F232" s="434">
        <f t="shared" si="3"/>
        <v>231</v>
      </c>
      <c r="G232" s="472"/>
      <c r="H232" s="97" t="s">
        <v>853</v>
      </c>
      <c r="I232" s="85">
        <v>2</v>
      </c>
      <c r="J232" s="86"/>
      <c r="K232" s="66" t="s">
        <v>1070</v>
      </c>
      <c r="L232" s="88" t="s">
        <v>837</v>
      </c>
      <c r="M232" s="518"/>
      <c r="N232" s="88" t="s">
        <v>2608</v>
      </c>
      <c r="O232" s="85">
        <v>0</v>
      </c>
      <c r="P232" s="142">
        <v>2</v>
      </c>
      <c r="Q232" s="151"/>
      <c r="R232" s="458"/>
      <c r="S232" s="304"/>
      <c r="T232" s="459" t="s">
        <v>2609</v>
      </c>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row>
    <row r="233" spans="1:284" ht="15.9" customHeight="1">
      <c r="A233" s="184"/>
      <c r="B233" s="184"/>
      <c r="C233" s="72"/>
      <c r="D233" s="475"/>
      <c r="E233" s="460"/>
      <c r="F233" s="434">
        <f t="shared" si="3"/>
        <v>232</v>
      </c>
      <c r="G233" s="472"/>
      <c r="H233" s="97" t="s">
        <v>853</v>
      </c>
      <c r="I233" s="85">
        <v>3</v>
      </c>
      <c r="J233" s="86"/>
      <c r="K233" s="66" t="s">
        <v>1071</v>
      </c>
      <c r="L233" s="88" t="s">
        <v>837</v>
      </c>
      <c r="M233" s="518"/>
      <c r="N233" s="88" t="s">
        <v>2610</v>
      </c>
      <c r="O233" s="85">
        <v>0</v>
      </c>
      <c r="P233" s="142">
        <v>55</v>
      </c>
      <c r="Q233" s="151"/>
      <c r="R233" s="458"/>
      <c r="S233" s="304"/>
      <c r="T233" s="459" t="s">
        <v>2611</v>
      </c>
      <c r="U233"/>
    </row>
    <row r="234" spans="1:284" s="430" customFormat="1" ht="15.9" customHeight="1">
      <c r="A234" s="184"/>
      <c r="B234" s="184"/>
      <c r="C234" s="184"/>
      <c r="D234" s="475"/>
      <c r="E234" s="460"/>
      <c r="F234" s="434">
        <f t="shared" si="3"/>
        <v>233</v>
      </c>
      <c r="G234" s="472"/>
      <c r="H234" s="97" t="s">
        <v>853</v>
      </c>
      <c r="I234" s="85">
        <v>1</v>
      </c>
      <c r="J234" s="86"/>
      <c r="K234" s="66" t="s">
        <v>1072</v>
      </c>
      <c r="L234" s="88" t="s">
        <v>837</v>
      </c>
      <c r="M234" s="518"/>
      <c r="N234" s="88" t="s">
        <v>2612</v>
      </c>
      <c r="O234" s="85">
        <v>1</v>
      </c>
      <c r="P234" s="142">
        <v>2</v>
      </c>
      <c r="Q234" s="151"/>
      <c r="R234" s="458"/>
      <c r="S234" s="304"/>
      <c r="T234" s="459" t="s">
        <v>2613</v>
      </c>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row>
    <row r="235" spans="1:284" ht="15.9" customHeight="1">
      <c r="A235" s="184"/>
      <c r="B235" s="184"/>
      <c r="C235" s="184"/>
      <c r="D235" s="475"/>
      <c r="E235" s="460"/>
      <c r="F235" s="434">
        <f t="shared" si="3"/>
        <v>234</v>
      </c>
      <c r="G235" s="472"/>
      <c r="H235" s="97" t="s">
        <v>853</v>
      </c>
      <c r="I235" s="85">
        <v>2</v>
      </c>
      <c r="J235" s="86"/>
      <c r="K235" s="88" t="s">
        <v>1073</v>
      </c>
      <c r="L235" s="88" t="s">
        <v>837</v>
      </c>
      <c r="M235" s="518"/>
      <c r="N235" s="88" t="s">
        <v>2614</v>
      </c>
      <c r="O235" s="85">
        <v>1</v>
      </c>
      <c r="P235" s="142">
        <v>2</v>
      </c>
      <c r="Q235" s="151"/>
      <c r="R235" s="458"/>
      <c r="S235" s="304"/>
      <c r="T235" s="459" t="s">
        <v>2615</v>
      </c>
      <c r="U235"/>
    </row>
    <row r="236" spans="1:284" s="430" customFormat="1" ht="15.9" customHeight="1">
      <c r="A236" s="184"/>
      <c r="B236" s="184"/>
      <c r="C236" s="184"/>
      <c r="D236" s="475"/>
      <c r="E236" s="460"/>
      <c r="F236" s="434">
        <f t="shared" si="3"/>
        <v>235</v>
      </c>
      <c r="G236" s="472"/>
      <c r="H236" s="97" t="s">
        <v>853</v>
      </c>
      <c r="I236" s="85">
        <v>1</v>
      </c>
      <c r="J236" s="86"/>
      <c r="K236" s="66" t="s">
        <v>1074</v>
      </c>
      <c r="L236" s="88" t="s">
        <v>837</v>
      </c>
      <c r="M236" s="518"/>
      <c r="N236" s="88" t="s">
        <v>2616</v>
      </c>
      <c r="O236" s="85">
        <v>1</v>
      </c>
      <c r="P236" s="142">
        <v>2</v>
      </c>
      <c r="Q236" s="151"/>
      <c r="R236" s="458"/>
      <c r="S236" s="304"/>
      <c r="T236" s="459" t="s">
        <v>2617</v>
      </c>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row>
    <row r="237" spans="1:284" ht="15.9" customHeight="1">
      <c r="A237" s="184"/>
      <c r="B237" s="184"/>
      <c r="C237" s="184"/>
      <c r="D237" s="475"/>
      <c r="E237" s="460"/>
      <c r="F237" s="434">
        <f t="shared" si="3"/>
        <v>236</v>
      </c>
      <c r="G237" s="607"/>
      <c r="H237" s="97" t="s">
        <v>853</v>
      </c>
      <c r="I237" s="85">
        <v>1</v>
      </c>
      <c r="J237" s="86"/>
      <c r="K237" s="66" t="s">
        <v>1075</v>
      </c>
      <c r="L237" s="88" t="s">
        <v>837</v>
      </c>
      <c r="M237" s="518"/>
      <c r="N237" s="88" t="s">
        <v>2618</v>
      </c>
      <c r="O237" s="85">
        <v>1</v>
      </c>
      <c r="P237" s="142">
        <v>2</v>
      </c>
      <c r="Q237" s="151"/>
      <c r="R237" s="458"/>
      <c r="S237" s="304"/>
      <c r="T237" s="459" t="s">
        <v>2619</v>
      </c>
      <c r="U237"/>
    </row>
    <row r="238" spans="1:284" ht="15.9" customHeight="1">
      <c r="A238" s="184"/>
      <c r="B238" s="184"/>
      <c r="C238" s="184"/>
      <c r="D238" s="475"/>
      <c r="E238" s="460"/>
      <c r="F238" s="434">
        <f t="shared" si="3"/>
        <v>237</v>
      </c>
      <c r="G238" s="472"/>
      <c r="H238" s="97" t="s">
        <v>853</v>
      </c>
      <c r="I238" s="85">
        <v>1</v>
      </c>
      <c r="J238" s="86"/>
      <c r="K238" s="66" t="s">
        <v>1076</v>
      </c>
      <c r="L238" s="88" t="s">
        <v>837</v>
      </c>
      <c r="M238" s="518"/>
      <c r="N238" s="88" t="s">
        <v>2620</v>
      </c>
      <c r="O238" s="85">
        <v>1</v>
      </c>
      <c r="P238" s="142">
        <v>2</v>
      </c>
      <c r="Q238" s="151"/>
      <c r="R238" s="458"/>
      <c r="S238" s="304"/>
      <c r="T238" s="459" t="s">
        <v>2621</v>
      </c>
      <c r="U238"/>
    </row>
    <row r="239" spans="1:284" ht="15.9" customHeight="1">
      <c r="A239" s="184"/>
      <c r="B239" s="184"/>
      <c r="C239" s="184"/>
      <c r="D239" s="475"/>
      <c r="E239" s="460"/>
      <c r="F239" s="434">
        <f t="shared" si="3"/>
        <v>238</v>
      </c>
      <c r="G239" s="472"/>
      <c r="H239" s="97" t="s">
        <v>853</v>
      </c>
      <c r="I239" s="85">
        <v>2</v>
      </c>
      <c r="J239" s="86"/>
      <c r="K239" s="88" t="s">
        <v>1077</v>
      </c>
      <c r="L239" s="88" t="s">
        <v>837</v>
      </c>
      <c r="M239" s="518"/>
      <c r="N239" s="88" t="s">
        <v>2622</v>
      </c>
      <c r="O239" s="85">
        <v>1</v>
      </c>
      <c r="P239" s="142">
        <v>2</v>
      </c>
      <c r="Q239" s="151"/>
      <c r="R239" s="458"/>
      <c r="S239" s="304"/>
      <c r="T239" s="459" t="s">
        <v>2623</v>
      </c>
      <c r="U239"/>
    </row>
    <row r="240" spans="1:284" ht="15.9" customHeight="1">
      <c r="A240" s="184"/>
      <c r="B240" s="184"/>
      <c r="C240" s="184"/>
      <c r="D240" s="475"/>
      <c r="E240" s="460"/>
      <c r="F240" s="434">
        <f t="shared" si="3"/>
        <v>239</v>
      </c>
      <c r="G240" s="607"/>
      <c r="H240" s="97" t="s">
        <v>853</v>
      </c>
      <c r="I240" s="85">
        <v>3</v>
      </c>
      <c r="J240" s="86"/>
      <c r="K240" s="66" t="s">
        <v>1078</v>
      </c>
      <c r="L240" s="88" t="s">
        <v>837</v>
      </c>
      <c r="M240" s="518"/>
      <c r="N240" s="88" t="s">
        <v>2624</v>
      </c>
      <c r="O240" s="85">
        <v>1</v>
      </c>
      <c r="P240" s="142">
        <v>2</v>
      </c>
      <c r="Q240" s="151">
        <v>2019</v>
      </c>
      <c r="R240" s="458"/>
      <c r="S240" s="304"/>
      <c r="T240" s="459" t="s">
        <v>2625</v>
      </c>
      <c r="U240"/>
    </row>
    <row r="241" spans="1:284" ht="15.9" customHeight="1">
      <c r="A241" s="184"/>
      <c r="B241" s="184"/>
      <c r="C241" s="184"/>
      <c r="D241" s="475"/>
      <c r="E241" s="460"/>
      <c r="F241" s="434">
        <f t="shared" si="3"/>
        <v>240</v>
      </c>
      <c r="G241" s="456"/>
      <c r="H241" s="112" t="s">
        <v>870</v>
      </c>
      <c r="I241" s="92">
        <v>1</v>
      </c>
      <c r="J241" s="208"/>
      <c r="K241" s="66" t="s">
        <v>1079</v>
      </c>
      <c r="L241" s="88" t="s">
        <v>880</v>
      </c>
      <c r="M241" s="518"/>
      <c r="N241" s="88" t="s">
        <v>2626</v>
      </c>
      <c r="O241" s="85">
        <v>1</v>
      </c>
      <c r="P241" s="184">
        <v>55</v>
      </c>
      <c r="Q241" s="151"/>
      <c r="R241" s="458"/>
      <c r="S241" s="304"/>
      <c r="T241" s="459" t="s">
        <v>2627</v>
      </c>
      <c r="U241"/>
    </row>
    <row r="242" spans="1:284" ht="15.9" customHeight="1">
      <c r="A242" s="184"/>
      <c r="B242" s="184"/>
      <c r="C242" s="184"/>
      <c r="D242" s="475"/>
      <c r="E242" s="460"/>
      <c r="F242" s="434">
        <f t="shared" si="3"/>
        <v>241</v>
      </c>
      <c r="G242" s="456"/>
      <c r="H242" s="45" t="s">
        <v>840</v>
      </c>
      <c r="I242" s="46">
        <v>2</v>
      </c>
      <c r="J242" s="46"/>
      <c r="K242" s="47" t="s">
        <v>1080</v>
      </c>
      <c r="L242" s="185" t="s">
        <v>1198</v>
      </c>
      <c r="M242" s="499"/>
      <c r="N242" s="185" t="s">
        <v>2628</v>
      </c>
      <c r="O242" s="184">
        <v>1</v>
      </c>
      <c r="P242" s="184">
        <v>55</v>
      </c>
      <c r="Q242" s="151"/>
      <c r="R242" s="458" t="s">
        <v>2629</v>
      </c>
      <c r="S242" s="304"/>
      <c r="T242" s="459" t="s">
        <v>2630</v>
      </c>
      <c r="U242"/>
    </row>
    <row r="243" spans="1:284" ht="15.9" customHeight="1">
      <c r="A243" s="184"/>
      <c r="B243" s="184"/>
      <c r="C243" s="184"/>
      <c r="D243" s="475"/>
      <c r="E243" s="460"/>
      <c r="F243" s="434">
        <f t="shared" si="3"/>
        <v>242</v>
      </c>
      <c r="G243" s="456"/>
      <c r="H243" s="112" t="s">
        <v>840</v>
      </c>
      <c r="I243" s="92">
        <v>1</v>
      </c>
      <c r="J243" s="92"/>
      <c r="K243" s="66" t="s">
        <v>1080</v>
      </c>
      <c r="L243" s="88" t="s">
        <v>827</v>
      </c>
      <c r="M243" s="518"/>
      <c r="N243" s="88" t="s">
        <v>2631</v>
      </c>
      <c r="O243" s="85">
        <v>1</v>
      </c>
      <c r="P243" s="142">
        <v>55</v>
      </c>
      <c r="Q243" s="151"/>
      <c r="R243" s="458"/>
      <c r="S243" s="304"/>
      <c r="T243" s="459" t="s">
        <v>2632</v>
      </c>
      <c r="U243"/>
    </row>
    <row r="244" spans="1:284" ht="15.9" customHeight="1">
      <c r="A244" s="72"/>
      <c r="B244" s="72"/>
      <c r="C244" s="72"/>
      <c r="D244" s="447"/>
      <c r="E244" s="454"/>
      <c r="F244" s="434">
        <f t="shared" si="3"/>
        <v>243</v>
      </c>
      <c r="G244" s="449"/>
      <c r="H244" s="708" t="s">
        <v>840</v>
      </c>
      <c r="I244" s="55">
        <v>1</v>
      </c>
      <c r="J244" s="55"/>
      <c r="K244" s="101" t="s">
        <v>1081</v>
      </c>
      <c r="L244" s="215" t="s">
        <v>1082</v>
      </c>
      <c r="M244" s="245"/>
      <c r="N244" s="57" t="s">
        <v>2633</v>
      </c>
      <c r="O244" s="55">
        <v>1</v>
      </c>
      <c r="P244" s="72">
        <v>55</v>
      </c>
      <c r="Q244" s="172" t="s">
        <v>2505</v>
      </c>
      <c r="R244" s="451"/>
      <c r="S244" s="430"/>
      <c r="T244" s="453" t="s">
        <v>2634</v>
      </c>
      <c r="U244" s="430"/>
      <c r="V244" s="430"/>
      <c r="W244" s="430"/>
      <c r="X244" s="430"/>
      <c r="Y244" s="430"/>
      <c r="Z244" s="430"/>
      <c r="AA244" s="430"/>
      <c r="AB244" s="430"/>
      <c r="AC244" s="430"/>
      <c r="AD244" s="430"/>
      <c r="AE244" s="430"/>
      <c r="AF244" s="430"/>
      <c r="AG244" s="430"/>
      <c r="AH244" s="430"/>
      <c r="AI244" s="430"/>
      <c r="AJ244" s="430"/>
      <c r="AK244" s="430"/>
      <c r="AL244" s="430"/>
      <c r="AM244" s="430"/>
      <c r="AN244" s="430"/>
      <c r="AO244" s="430"/>
      <c r="AP244" s="430"/>
      <c r="AQ244" s="430"/>
      <c r="AR244" s="430"/>
      <c r="AS244" s="430"/>
      <c r="AT244" s="430"/>
      <c r="AU244" s="430"/>
      <c r="AV244" s="430"/>
      <c r="AW244" s="430"/>
      <c r="AX244" s="430"/>
      <c r="AY244" s="430"/>
      <c r="AZ244" s="430"/>
      <c r="BA244" s="430"/>
      <c r="BB244" s="430"/>
      <c r="BC244" s="430"/>
      <c r="BD244" s="430"/>
      <c r="BE244" s="430"/>
      <c r="BF244" s="430"/>
      <c r="BG244" s="430"/>
      <c r="BH244" s="430"/>
      <c r="BI244" s="430"/>
      <c r="BJ244" s="430"/>
      <c r="BK244" s="430"/>
      <c r="BL244" s="430"/>
      <c r="BM244" s="430"/>
      <c r="BN244" s="430"/>
      <c r="BO244" s="430"/>
      <c r="BP244" s="430"/>
      <c r="BQ244" s="430"/>
      <c r="BR244" s="430"/>
      <c r="BS244" s="430"/>
      <c r="BT244" s="430"/>
      <c r="BU244" s="430"/>
      <c r="BV244" s="430"/>
      <c r="BW244" s="430"/>
      <c r="BX244" s="430"/>
      <c r="BY244" s="430"/>
      <c r="BZ244" s="430"/>
      <c r="CA244" s="430"/>
      <c r="CB244" s="430"/>
      <c r="CC244" s="430"/>
      <c r="CD244" s="430"/>
      <c r="CE244" s="430"/>
      <c r="CF244" s="430"/>
      <c r="CG244" s="430"/>
      <c r="CH244" s="430"/>
      <c r="CI244" s="430"/>
      <c r="CJ244" s="430"/>
      <c r="CK244" s="430"/>
      <c r="CL244" s="430"/>
      <c r="CM244" s="430"/>
      <c r="CN244" s="430"/>
      <c r="CO244" s="430"/>
      <c r="CP244" s="430"/>
      <c r="CQ244" s="430"/>
      <c r="CR244" s="430"/>
      <c r="CS244" s="430"/>
      <c r="CT244" s="430"/>
      <c r="CU244" s="430"/>
      <c r="CV244" s="430"/>
      <c r="CW244" s="430"/>
      <c r="CX244" s="430"/>
      <c r="CY244" s="430"/>
      <c r="CZ244" s="430"/>
      <c r="DA244" s="430"/>
      <c r="DB244" s="430"/>
      <c r="DC244" s="430"/>
      <c r="DD244" s="430"/>
      <c r="DE244" s="430"/>
      <c r="DF244" s="430"/>
      <c r="DG244" s="430"/>
      <c r="DH244" s="430"/>
      <c r="DI244" s="430"/>
      <c r="DJ244" s="430"/>
      <c r="DK244" s="430"/>
      <c r="DL244" s="430"/>
      <c r="DM244" s="430"/>
      <c r="DN244" s="430"/>
      <c r="DO244" s="430"/>
      <c r="DP244" s="430"/>
      <c r="DQ244" s="430"/>
      <c r="DR244" s="430"/>
      <c r="DS244" s="430"/>
      <c r="DT244" s="430"/>
      <c r="DU244" s="430"/>
      <c r="DV244" s="430"/>
      <c r="DW244" s="430"/>
      <c r="DX244" s="430"/>
      <c r="DY244" s="430"/>
      <c r="DZ244" s="430"/>
      <c r="EA244" s="430"/>
      <c r="EB244" s="430"/>
      <c r="EC244" s="430"/>
      <c r="ED244" s="430"/>
      <c r="EE244" s="430"/>
      <c r="EF244" s="430"/>
      <c r="EG244" s="430"/>
      <c r="EH244" s="430"/>
      <c r="EI244" s="430"/>
      <c r="EJ244" s="430"/>
      <c r="EK244" s="430"/>
      <c r="EL244" s="430"/>
      <c r="EM244" s="430"/>
      <c r="EN244" s="430"/>
      <c r="EO244" s="430"/>
      <c r="EP244" s="430"/>
      <c r="EQ244" s="430"/>
      <c r="ER244" s="430"/>
      <c r="ES244" s="430"/>
      <c r="ET244" s="430"/>
      <c r="EU244" s="430"/>
      <c r="EV244" s="430"/>
      <c r="EW244" s="430"/>
      <c r="EX244" s="430"/>
      <c r="EY244" s="430"/>
      <c r="EZ244" s="430"/>
      <c r="FA244" s="430"/>
      <c r="FB244" s="430"/>
      <c r="FC244" s="430"/>
      <c r="FD244" s="430"/>
      <c r="FE244" s="430"/>
      <c r="FF244" s="430"/>
      <c r="FG244" s="430"/>
      <c r="FH244" s="430"/>
      <c r="FI244" s="430"/>
      <c r="FJ244" s="430"/>
      <c r="FK244" s="430"/>
      <c r="FL244" s="430"/>
      <c r="FM244" s="430"/>
      <c r="FN244" s="430"/>
      <c r="FO244" s="430"/>
      <c r="FP244" s="430"/>
      <c r="FQ244" s="430"/>
      <c r="FR244" s="430"/>
      <c r="FS244" s="430"/>
      <c r="FT244" s="430"/>
      <c r="FU244" s="430"/>
      <c r="FV244" s="430"/>
      <c r="FW244" s="430"/>
      <c r="FX244" s="430"/>
      <c r="FY244" s="430"/>
      <c r="FZ244" s="430"/>
      <c r="GA244" s="430"/>
      <c r="GB244" s="430"/>
      <c r="GC244" s="430"/>
      <c r="GD244" s="430"/>
      <c r="GE244" s="430"/>
      <c r="GF244" s="430"/>
      <c r="GG244" s="430"/>
      <c r="GH244" s="430"/>
      <c r="GI244" s="430"/>
      <c r="GJ244" s="430"/>
      <c r="GK244" s="430"/>
      <c r="GL244" s="430"/>
      <c r="GM244" s="430"/>
      <c r="GN244" s="430"/>
      <c r="GO244" s="430"/>
      <c r="GP244" s="430"/>
      <c r="GQ244" s="430"/>
      <c r="GR244" s="430"/>
      <c r="GS244" s="430"/>
      <c r="GT244" s="430"/>
      <c r="GU244" s="430"/>
      <c r="GV244" s="430"/>
      <c r="GW244" s="430"/>
      <c r="GX244" s="430"/>
      <c r="GY244" s="430"/>
      <c r="GZ244" s="430"/>
      <c r="HA244" s="430"/>
      <c r="HB244" s="430"/>
      <c r="HC244" s="430"/>
      <c r="HD244" s="430"/>
      <c r="HE244" s="430"/>
      <c r="HF244" s="430"/>
      <c r="HG244" s="430"/>
      <c r="HH244" s="430"/>
      <c r="HI244" s="430"/>
      <c r="HJ244" s="430"/>
      <c r="HK244" s="430"/>
      <c r="HL244" s="430"/>
      <c r="HM244" s="430"/>
      <c r="HN244" s="430"/>
      <c r="HO244" s="430"/>
      <c r="HP244" s="430"/>
      <c r="HQ244" s="430"/>
      <c r="HR244" s="430"/>
      <c r="HS244" s="430"/>
      <c r="HT244" s="430"/>
      <c r="HU244" s="430"/>
      <c r="HV244" s="430"/>
      <c r="HW244" s="430"/>
      <c r="HX244" s="430"/>
      <c r="HY244" s="430"/>
      <c r="HZ244" s="430"/>
      <c r="IA244" s="430"/>
      <c r="IB244" s="430"/>
      <c r="IC244" s="430"/>
      <c r="ID244" s="430"/>
      <c r="IE244" s="430"/>
      <c r="IF244" s="430"/>
      <c r="IG244" s="430"/>
      <c r="IH244" s="430"/>
      <c r="II244" s="430"/>
      <c r="IJ244" s="430"/>
      <c r="IK244" s="430"/>
      <c r="IL244" s="430"/>
      <c r="IM244" s="430"/>
      <c r="IN244" s="430"/>
      <c r="IO244" s="430"/>
      <c r="IP244" s="430"/>
      <c r="IQ244" s="430"/>
      <c r="IR244" s="430"/>
      <c r="IS244" s="430"/>
      <c r="IT244" s="430"/>
      <c r="IU244" s="430"/>
      <c r="IV244" s="430"/>
      <c r="IW244" s="430"/>
      <c r="IX244" s="430"/>
      <c r="IY244" s="430"/>
      <c r="IZ244" s="430"/>
      <c r="JA244" s="430"/>
      <c r="JB244" s="430"/>
      <c r="JC244" s="430"/>
      <c r="JD244" s="430"/>
      <c r="JE244" s="430"/>
      <c r="JF244" s="430"/>
      <c r="JG244" s="430"/>
      <c r="JH244" s="430"/>
      <c r="JI244" s="430"/>
      <c r="JJ244" s="430"/>
      <c r="JK244" s="430"/>
      <c r="JL244" s="430"/>
      <c r="JM244" s="430"/>
      <c r="JN244" s="430"/>
      <c r="JO244" s="430"/>
      <c r="JP244" s="430"/>
      <c r="JQ244" s="430"/>
      <c r="JR244" s="430"/>
      <c r="JS244" s="430"/>
      <c r="JT244" s="430"/>
      <c r="JU244" s="430"/>
      <c r="JV244" s="430"/>
      <c r="JW244" s="430"/>
      <c r="JX244" s="430"/>
    </row>
    <row r="245" spans="1:284" ht="15.9" customHeight="1">
      <c r="A245" s="184"/>
      <c r="B245" s="462"/>
      <c r="C245" s="184"/>
      <c r="D245" s="475"/>
      <c r="E245" s="455"/>
      <c r="F245" s="434">
        <f t="shared" si="3"/>
        <v>244</v>
      </c>
      <c r="G245" s="475"/>
      <c r="H245" s="84" t="s">
        <v>840</v>
      </c>
      <c r="I245" s="85">
        <v>1</v>
      </c>
      <c r="J245" s="86"/>
      <c r="K245" s="66" t="s">
        <v>1083</v>
      </c>
      <c r="L245" s="88" t="s">
        <v>1084</v>
      </c>
      <c r="M245" s="518" t="s">
        <v>2635</v>
      </c>
      <c r="N245" s="88" t="s">
        <v>2636</v>
      </c>
      <c r="O245" s="85">
        <v>1</v>
      </c>
      <c r="P245" s="142">
        <v>55</v>
      </c>
      <c r="Q245" s="151"/>
      <c r="R245" s="458"/>
      <c r="S245" s="304"/>
      <c r="T245" s="459" t="s">
        <v>2637</v>
      </c>
      <c r="U245"/>
    </row>
    <row r="246" spans="1:284" ht="15.9" customHeight="1">
      <c r="A246" s="184"/>
      <c r="B246" s="462"/>
      <c r="C246" s="184"/>
      <c r="D246" s="475"/>
      <c r="E246" s="460"/>
      <c r="F246" s="434">
        <f t="shared" si="3"/>
        <v>245</v>
      </c>
      <c r="G246" s="472"/>
      <c r="H246" s="49" t="s">
        <v>840</v>
      </c>
      <c r="I246" s="184">
        <v>1</v>
      </c>
      <c r="J246" s="152"/>
      <c r="K246" s="48" t="s">
        <v>1085</v>
      </c>
      <c r="L246" s="222" t="s">
        <v>1084</v>
      </c>
      <c r="M246" s="709" t="s">
        <v>2638</v>
      </c>
      <c r="N246" s="185" t="s">
        <v>2639</v>
      </c>
      <c r="O246" s="184">
        <v>1</v>
      </c>
      <c r="P246" s="184">
        <v>15</v>
      </c>
      <c r="Q246" s="122">
        <v>2019</v>
      </c>
      <c r="R246" s="458"/>
      <c r="S246" s="304"/>
      <c r="T246" s="459" t="s">
        <v>2640</v>
      </c>
      <c r="U246"/>
    </row>
    <row r="247" spans="1:284" ht="15.9" customHeight="1">
      <c r="A247" s="184"/>
      <c r="B247" s="462"/>
      <c r="C247" s="184"/>
      <c r="D247" s="475"/>
      <c r="E247" s="460"/>
      <c r="F247" s="434">
        <f t="shared" si="3"/>
        <v>246</v>
      </c>
      <c r="G247" s="472"/>
      <c r="H247" s="84" t="s">
        <v>840</v>
      </c>
      <c r="I247" s="85">
        <v>1</v>
      </c>
      <c r="J247" s="86"/>
      <c r="K247" s="87" t="s">
        <v>1086</v>
      </c>
      <c r="L247" s="128" t="s">
        <v>1087</v>
      </c>
      <c r="M247" s="710" t="s">
        <v>2641</v>
      </c>
      <c r="N247" s="88" t="s">
        <v>2642</v>
      </c>
      <c r="O247" s="85">
        <v>1</v>
      </c>
      <c r="P247" s="142">
        <v>55</v>
      </c>
      <c r="Q247" s="122"/>
      <c r="R247" s="458"/>
      <c r="S247" s="304"/>
      <c r="T247" s="459" t="s">
        <v>2643</v>
      </c>
      <c r="U247"/>
    </row>
    <row r="248" spans="1:284" s="430" customFormat="1" ht="30" customHeight="1">
      <c r="A248" s="72" t="s">
        <v>2208</v>
      </c>
      <c r="B248" s="72" t="s">
        <v>2209</v>
      </c>
      <c r="C248" s="72"/>
      <c r="D248" s="447">
        <v>18</v>
      </c>
      <c r="E248" s="448"/>
      <c r="F248" s="434">
        <f t="shared" si="3"/>
        <v>247</v>
      </c>
      <c r="G248" s="675"/>
      <c r="H248" s="172" t="s">
        <v>840</v>
      </c>
      <c r="I248" s="189">
        <v>1</v>
      </c>
      <c r="J248" s="189"/>
      <c r="K248" s="191" t="s">
        <v>1088</v>
      </c>
      <c r="L248" s="209" t="s">
        <v>1089</v>
      </c>
      <c r="M248" s="207"/>
      <c r="N248" s="676" t="s">
        <v>2644</v>
      </c>
      <c r="O248" s="51">
        <v>1</v>
      </c>
      <c r="P248" s="72">
        <v>55</v>
      </c>
      <c r="Q248" s="172" t="s">
        <v>2505</v>
      </c>
      <c r="R248" s="711"/>
      <c r="T248" s="453" t="s">
        <v>2645</v>
      </c>
    </row>
    <row r="249" spans="1:284" ht="15.9" customHeight="1">
      <c r="A249" s="184"/>
      <c r="B249" s="462"/>
      <c r="C249" s="184"/>
      <c r="D249" s="475"/>
      <c r="E249" s="460"/>
      <c r="F249" s="434">
        <f t="shared" si="3"/>
        <v>248</v>
      </c>
      <c r="G249" s="472"/>
      <c r="H249" s="84" t="s">
        <v>840</v>
      </c>
      <c r="I249" s="92">
        <v>1</v>
      </c>
      <c r="J249" s="92"/>
      <c r="K249" s="66" t="s">
        <v>1090</v>
      </c>
      <c r="L249" s="88" t="s">
        <v>1091</v>
      </c>
      <c r="M249" s="518" t="s">
        <v>2646</v>
      </c>
      <c r="N249" s="88" t="s">
        <v>2647</v>
      </c>
      <c r="O249" s="85">
        <v>1</v>
      </c>
      <c r="P249" s="142">
        <v>55</v>
      </c>
      <c r="Q249" s="151"/>
      <c r="R249" s="458"/>
      <c r="S249" s="304"/>
      <c r="T249" s="459" t="s">
        <v>2648</v>
      </c>
      <c r="U249"/>
    </row>
    <row r="250" spans="1:284" ht="15.9" customHeight="1">
      <c r="A250" s="184"/>
      <c r="B250" s="462"/>
      <c r="C250" s="184"/>
      <c r="D250" s="475"/>
      <c r="E250" s="460"/>
      <c r="F250" s="434">
        <f t="shared" si="3"/>
        <v>249</v>
      </c>
      <c r="G250" s="472"/>
      <c r="H250" s="97" t="s">
        <v>852</v>
      </c>
      <c r="I250" s="85">
        <v>2</v>
      </c>
      <c r="J250" s="86"/>
      <c r="K250" s="66" t="s">
        <v>2649</v>
      </c>
      <c r="L250" s="88" t="s">
        <v>1093</v>
      </c>
      <c r="M250" s="518" t="s">
        <v>2650</v>
      </c>
      <c r="N250" s="88" t="s">
        <v>2651</v>
      </c>
      <c r="O250" s="85">
        <v>0</v>
      </c>
      <c r="P250" s="142">
        <v>55</v>
      </c>
      <c r="Q250" s="151"/>
      <c r="R250" s="458"/>
      <c r="S250" s="304"/>
      <c r="T250" s="459" t="s">
        <v>2652</v>
      </c>
      <c r="U250"/>
    </row>
    <row r="251" spans="1:284" ht="15.9" customHeight="1">
      <c r="A251" s="184"/>
      <c r="B251" s="462"/>
      <c r="C251" s="184"/>
      <c r="D251" s="475"/>
      <c r="E251" s="460"/>
      <c r="F251" s="434">
        <f t="shared" si="3"/>
        <v>250</v>
      </c>
      <c r="G251" s="472"/>
      <c r="H251" s="97" t="s">
        <v>852</v>
      </c>
      <c r="I251" s="85">
        <v>1</v>
      </c>
      <c r="J251" s="86"/>
      <c r="K251" s="66" t="s">
        <v>1092</v>
      </c>
      <c r="L251" s="88" t="s">
        <v>1093</v>
      </c>
      <c r="M251" s="518" t="s">
        <v>2653</v>
      </c>
      <c r="N251" s="88" t="s">
        <v>2654</v>
      </c>
      <c r="O251" s="85">
        <v>0</v>
      </c>
      <c r="P251" s="142">
        <v>61</v>
      </c>
      <c r="Q251" s="151"/>
      <c r="R251" s="458"/>
      <c r="S251" s="304"/>
      <c r="T251" s="459" t="s">
        <v>2655</v>
      </c>
      <c r="U251"/>
    </row>
    <row r="252" spans="1:284" ht="15.9" customHeight="1">
      <c r="A252" s="184"/>
      <c r="B252" s="462"/>
      <c r="C252" s="184"/>
      <c r="D252" s="475"/>
      <c r="E252" s="460"/>
      <c r="F252" s="434">
        <f t="shared" si="3"/>
        <v>251</v>
      </c>
      <c r="G252" s="472"/>
      <c r="H252" s="84" t="s">
        <v>840</v>
      </c>
      <c r="I252" s="85">
        <v>1</v>
      </c>
      <c r="J252" s="86"/>
      <c r="K252" s="66" t="s">
        <v>1094</v>
      </c>
      <c r="L252" s="88" t="s">
        <v>1095</v>
      </c>
      <c r="M252" s="518" t="s">
        <v>2656</v>
      </c>
      <c r="N252" s="88" t="s">
        <v>2657</v>
      </c>
      <c r="O252" s="85">
        <v>1</v>
      </c>
      <c r="P252" s="142">
        <v>61</v>
      </c>
      <c r="Q252" s="151"/>
      <c r="R252" s="458"/>
      <c r="S252" s="304"/>
      <c r="T252" s="459" t="s">
        <v>2658</v>
      </c>
      <c r="U252"/>
    </row>
    <row r="253" spans="1:284" s="713" customFormat="1" ht="15.9" customHeight="1">
      <c r="A253" s="712"/>
      <c r="B253" s="572"/>
      <c r="C253" s="184"/>
      <c r="D253" s="475"/>
      <c r="E253" s="455"/>
      <c r="F253" s="434">
        <f t="shared" si="3"/>
        <v>252</v>
      </c>
      <c r="G253" s="152"/>
      <c r="H253" s="97" t="s">
        <v>840</v>
      </c>
      <c r="I253" s="85">
        <v>3</v>
      </c>
      <c r="J253" s="86"/>
      <c r="K253" s="66" t="s">
        <v>1096</v>
      </c>
      <c r="L253" s="88" t="s">
        <v>1097</v>
      </c>
      <c r="M253" s="518"/>
      <c r="N253" s="88" t="s">
        <v>2659</v>
      </c>
      <c r="O253" s="85">
        <v>2</v>
      </c>
      <c r="P253" s="142">
        <v>61</v>
      </c>
      <c r="Q253" s="603"/>
      <c r="R253" s="458"/>
      <c r="S253" s="304"/>
      <c r="T253" s="459" t="s">
        <v>2660</v>
      </c>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row>
    <row r="254" spans="1:284" ht="15.9" customHeight="1">
      <c r="A254" s="714"/>
      <c r="B254" s="714"/>
      <c r="C254" s="714"/>
      <c r="D254" s="715"/>
      <c r="E254" s="714"/>
      <c r="F254" s="434">
        <f t="shared" si="3"/>
        <v>253</v>
      </c>
      <c r="G254" s="715"/>
      <c r="H254" s="84" t="s">
        <v>840</v>
      </c>
      <c r="I254" s="210">
        <v>1</v>
      </c>
      <c r="J254" s="211"/>
      <c r="K254" s="66" t="s">
        <v>1098</v>
      </c>
      <c r="L254" s="66" t="s">
        <v>829</v>
      </c>
      <c r="M254" s="211" t="s">
        <v>2661</v>
      </c>
      <c r="N254" s="66" t="s">
        <v>2662</v>
      </c>
      <c r="O254" s="92">
        <v>2</v>
      </c>
      <c r="P254" s="142">
        <v>61</v>
      </c>
      <c r="Q254" s="499"/>
      <c r="R254" s="716"/>
      <c r="S254" s="717"/>
      <c r="T254" s="718" t="s">
        <v>2663</v>
      </c>
      <c r="U254"/>
    </row>
    <row r="255" spans="1:284" s="630" customFormat="1" ht="15.9" customHeight="1">
      <c r="A255" s="184"/>
      <c r="B255" s="462"/>
      <c r="C255" s="184"/>
      <c r="D255" s="475"/>
      <c r="E255" s="460"/>
      <c r="F255" s="434">
        <f t="shared" si="3"/>
        <v>254</v>
      </c>
      <c r="G255" s="456"/>
      <c r="H255" s="84" t="s">
        <v>840</v>
      </c>
      <c r="I255" s="85">
        <v>2</v>
      </c>
      <c r="J255" s="86"/>
      <c r="K255" s="87" t="s">
        <v>1099</v>
      </c>
      <c r="L255" s="128" t="s">
        <v>1097</v>
      </c>
      <c r="M255" s="710" t="s">
        <v>2664</v>
      </c>
      <c r="N255" s="128" t="s">
        <v>2665</v>
      </c>
      <c r="O255" s="85">
        <v>1</v>
      </c>
      <c r="P255" s="142">
        <v>61</v>
      </c>
      <c r="Q255" s="122">
        <v>2019</v>
      </c>
      <c r="R255" s="458"/>
      <c r="S255" s="304"/>
      <c r="T255" s="459" t="s">
        <v>2666</v>
      </c>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row>
    <row r="256" spans="1:284" s="661" customFormat="1" ht="15.9" customHeight="1">
      <c r="A256" s="72"/>
      <c r="B256" s="462"/>
      <c r="C256" s="72"/>
      <c r="D256" s="447"/>
      <c r="E256" s="448"/>
      <c r="F256" s="434">
        <f t="shared" si="3"/>
        <v>255</v>
      </c>
      <c r="G256" s="447"/>
      <c r="H256" s="113" t="s">
        <v>840</v>
      </c>
      <c r="I256" s="114">
        <v>1</v>
      </c>
      <c r="J256" s="115"/>
      <c r="K256" s="150" t="s">
        <v>1100</v>
      </c>
      <c r="L256" s="116" t="s">
        <v>1101</v>
      </c>
      <c r="M256" s="619" t="s">
        <v>2667</v>
      </c>
      <c r="N256" s="116" t="s">
        <v>2668</v>
      </c>
      <c r="O256" s="114">
        <v>1</v>
      </c>
      <c r="P256" s="666">
        <v>4</v>
      </c>
      <c r="Q256" s="561"/>
      <c r="R256" s="451"/>
      <c r="S256" s="452"/>
      <c r="T256" s="563" t="s">
        <v>2669</v>
      </c>
      <c r="U256" s="430"/>
      <c r="V256" s="430"/>
      <c r="W256" s="430"/>
      <c r="X256" s="430"/>
      <c r="Y256" s="430"/>
      <c r="Z256" s="430"/>
      <c r="AA256" s="430"/>
      <c r="AB256" s="430"/>
      <c r="AC256" s="430"/>
      <c r="AD256" s="430"/>
      <c r="AE256" s="430"/>
      <c r="AF256" s="430"/>
      <c r="AG256" s="430"/>
      <c r="AH256" s="430"/>
      <c r="AI256" s="430"/>
      <c r="AJ256" s="430"/>
      <c r="AK256" s="430"/>
      <c r="AL256" s="430"/>
      <c r="AM256" s="430"/>
      <c r="AN256" s="430"/>
      <c r="AO256" s="430"/>
      <c r="AP256" s="430"/>
      <c r="AQ256" s="430"/>
      <c r="AR256" s="430"/>
      <c r="AS256" s="430"/>
      <c r="AT256" s="430"/>
      <c r="AU256" s="430"/>
      <c r="AV256" s="430"/>
      <c r="AW256" s="430"/>
      <c r="AX256" s="430"/>
      <c r="AY256" s="430"/>
      <c r="AZ256" s="430"/>
      <c r="BA256" s="430"/>
      <c r="BB256" s="430"/>
      <c r="BC256" s="430"/>
      <c r="BD256" s="430"/>
      <c r="BE256" s="430"/>
      <c r="BF256" s="430"/>
      <c r="BG256" s="430"/>
      <c r="BH256" s="430"/>
      <c r="BI256" s="430"/>
      <c r="BJ256" s="430"/>
      <c r="BK256" s="430"/>
      <c r="BL256" s="430"/>
      <c r="BM256" s="430"/>
      <c r="BN256" s="430"/>
      <c r="BO256" s="430"/>
      <c r="BP256" s="430"/>
      <c r="BQ256" s="430"/>
      <c r="BR256" s="430"/>
      <c r="BS256" s="430"/>
      <c r="BT256" s="430"/>
      <c r="BU256" s="430"/>
      <c r="BV256" s="430"/>
      <c r="BW256" s="430"/>
      <c r="BX256" s="430"/>
      <c r="BY256" s="430"/>
      <c r="BZ256" s="430"/>
      <c r="CA256" s="430"/>
      <c r="CB256" s="430"/>
      <c r="CC256" s="430"/>
      <c r="CD256" s="430"/>
      <c r="CE256" s="430"/>
      <c r="CF256" s="430"/>
      <c r="CG256" s="430"/>
      <c r="CH256" s="430"/>
      <c r="CI256" s="430"/>
      <c r="CJ256" s="430"/>
      <c r="CK256" s="430"/>
      <c r="CL256" s="430"/>
      <c r="CM256" s="430"/>
      <c r="CN256" s="430"/>
      <c r="CO256" s="430"/>
      <c r="CP256" s="430"/>
      <c r="CQ256" s="430"/>
      <c r="CR256" s="430"/>
      <c r="CS256" s="430"/>
      <c r="CT256" s="430"/>
      <c r="CU256" s="430"/>
      <c r="CV256" s="430"/>
      <c r="CW256" s="430"/>
      <c r="CX256" s="430"/>
      <c r="CY256" s="430"/>
      <c r="CZ256" s="430"/>
      <c r="DA256" s="430"/>
      <c r="DB256" s="430"/>
      <c r="DC256" s="430"/>
      <c r="DD256" s="430"/>
      <c r="DE256" s="430"/>
      <c r="DF256" s="430"/>
      <c r="DG256" s="430"/>
      <c r="DH256" s="430"/>
      <c r="DI256" s="430"/>
      <c r="DJ256" s="430"/>
      <c r="DK256" s="430"/>
      <c r="DL256" s="430"/>
      <c r="DM256" s="430"/>
      <c r="DN256" s="430"/>
      <c r="DO256" s="430"/>
      <c r="DP256" s="430"/>
      <c r="DQ256" s="430"/>
      <c r="DR256" s="430"/>
      <c r="DS256" s="430"/>
      <c r="DT256" s="430"/>
      <c r="DU256" s="430"/>
      <c r="DV256" s="430"/>
      <c r="DW256" s="430"/>
      <c r="DX256" s="430"/>
      <c r="DY256" s="430"/>
      <c r="DZ256" s="430"/>
      <c r="EA256" s="430"/>
      <c r="EB256" s="430"/>
      <c r="EC256" s="430"/>
      <c r="ED256" s="430"/>
      <c r="EE256" s="430"/>
      <c r="EF256" s="430"/>
      <c r="EG256" s="430"/>
      <c r="EH256" s="430"/>
      <c r="EI256" s="430"/>
      <c r="EJ256" s="430"/>
      <c r="EK256" s="430"/>
      <c r="EL256" s="430"/>
      <c r="EM256" s="430"/>
      <c r="EN256" s="430"/>
      <c r="EO256" s="430"/>
      <c r="EP256" s="430"/>
      <c r="EQ256" s="430"/>
      <c r="ER256" s="430"/>
      <c r="ES256" s="430"/>
      <c r="ET256" s="430"/>
      <c r="EU256" s="430"/>
      <c r="EV256" s="430"/>
      <c r="EW256" s="430"/>
      <c r="EX256" s="430"/>
      <c r="EY256" s="430"/>
      <c r="EZ256" s="430"/>
      <c r="FA256" s="430"/>
      <c r="FB256" s="430"/>
      <c r="FC256" s="430"/>
      <c r="FD256" s="430"/>
      <c r="FE256" s="430"/>
      <c r="FF256" s="430"/>
      <c r="FG256" s="430"/>
      <c r="FH256" s="430"/>
      <c r="FI256" s="430"/>
      <c r="FJ256" s="430"/>
      <c r="FK256" s="430"/>
      <c r="FL256" s="430"/>
      <c r="FM256" s="430"/>
      <c r="FN256" s="430"/>
      <c r="FO256" s="430"/>
      <c r="FP256" s="430"/>
      <c r="FQ256" s="430"/>
      <c r="FR256" s="430"/>
      <c r="FS256" s="430"/>
      <c r="FT256" s="430"/>
      <c r="FU256" s="430"/>
      <c r="FV256" s="430"/>
      <c r="FW256" s="430"/>
      <c r="FX256" s="430"/>
      <c r="FY256" s="430"/>
      <c r="FZ256" s="430"/>
      <c r="GA256" s="430"/>
      <c r="GB256" s="430"/>
      <c r="GC256" s="430"/>
      <c r="GD256" s="430"/>
      <c r="GE256" s="430"/>
      <c r="GF256" s="430"/>
      <c r="GG256" s="430"/>
      <c r="GH256" s="430"/>
      <c r="GI256" s="430"/>
      <c r="GJ256" s="430"/>
      <c r="GK256" s="430"/>
      <c r="GL256" s="430"/>
      <c r="GM256" s="430"/>
      <c r="GN256" s="430"/>
      <c r="GO256" s="430"/>
      <c r="GP256" s="430"/>
      <c r="GQ256" s="430"/>
      <c r="GR256" s="430"/>
      <c r="GS256" s="430"/>
      <c r="GT256" s="430"/>
      <c r="GU256" s="430"/>
      <c r="GV256" s="430"/>
      <c r="GW256" s="430"/>
      <c r="GX256" s="430"/>
      <c r="GY256" s="430"/>
      <c r="GZ256" s="430"/>
      <c r="HA256" s="430"/>
      <c r="HB256" s="430"/>
      <c r="HC256" s="430"/>
      <c r="HD256" s="430"/>
      <c r="HE256" s="430"/>
      <c r="HF256" s="430"/>
      <c r="HG256" s="430"/>
      <c r="HH256" s="430"/>
      <c r="HI256" s="430"/>
      <c r="HJ256" s="430"/>
      <c r="HK256" s="430"/>
      <c r="HL256" s="430"/>
      <c r="HM256" s="430"/>
      <c r="HN256" s="430"/>
      <c r="HO256" s="430"/>
      <c r="HP256" s="430"/>
      <c r="HQ256" s="430"/>
      <c r="HR256" s="430"/>
      <c r="HS256" s="430"/>
      <c r="HT256" s="430"/>
      <c r="HU256" s="430"/>
      <c r="HV256" s="430"/>
      <c r="HW256" s="430"/>
      <c r="HX256" s="430"/>
      <c r="HY256" s="430"/>
      <c r="HZ256" s="430"/>
      <c r="IA256" s="430"/>
      <c r="IB256" s="430"/>
      <c r="IC256" s="430"/>
      <c r="ID256" s="430"/>
      <c r="IE256" s="430"/>
      <c r="IF256" s="430"/>
      <c r="IG256" s="430"/>
      <c r="IH256" s="430"/>
      <c r="II256" s="430"/>
      <c r="IJ256" s="430"/>
      <c r="IK256" s="430"/>
      <c r="IL256" s="430"/>
      <c r="IM256" s="430"/>
      <c r="IN256" s="430"/>
      <c r="IO256" s="430"/>
      <c r="IP256" s="430"/>
      <c r="IQ256" s="430"/>
      <c r="IR256" s="430"/>
      <c r="IS256" s="430"/>
      <c r="IT256" s="430"/>
      <c r="IU256" s="430"/>
      <c r="IV256" s="430"/>
      <c r="IW256" s="430"/>
      <c r="IX256" s="430"/>
      <c r="IY256" s="430"/>
      <c r="IZ256" s="430"/>
      <c r="JA256" s="430"/>
      <c r="JB256" s="430"/>
      <c r="JC256" s="430"/>
      <c r="JD256" s="430"/>
      <c r="JE256" s="430"/>
      <c r="JF256" s="430"/>
      <c r="JG256" s="430"/>
      <c r="JH256" s="430"/>
      <c r="JI256" s="430"/>
      <c r="JJ256" s="430"/>
      <c r="JK256" s="430"/>
      <c r="JL256" s="430"/>
      <c r="JM256" s="430"/>
      <c r="JN256" s="430"/>
      <c r="JO256" s="430"/>
      <c r="JP256" s="430"/>
      <c r="JQ256" s="430"/>
      <c r="JR256" s="430"/>
      <c r="JS256" s="430"/>
      <c r="JT256" s="430"/>
      <c r="JU256" s="430"/>
      <c r="JV256" s="430"/>
      <c r="JW256" s="430"/>
      <c r="JX256" s="430"/>
    </row>
    <row r="257" spans="1:284" s="430" customFormat="1" ht="13.8">
      <c r="A257" s="72"/>
      <c r="B257" s="462"/>
      <c r="C257" s="72"/>
      <c r="D257" s="447"/>
      <c r="E257" s="72"/>
      <c r="F257" s="434">
        <f t="shared" si="3"/>
        <v>256</v>
      </c>
      <c r="G257" s="560"/>
      <c r="H257" s="113" t="s">
        <v>840</v>
      </c>
      <c r="I257" s="114">
        <v>1</v>
      </c>
      <c r="J257" s="181"/>
      <c r="K257" s="169" t="s">
        <v>1104</v>
      </c>
      <c r="L257" s="188" t="s">
        <v>1105</v>
      </c>
      <c r="M257" s="719"/>
      <c r="N257" s="188" t="s">
        <v>2670</v>
      </c>
      <c r="O257" s="114">
        <v>0</v>
      </c>
      <c r="P257" s="72">
        <v>61</v>
      </c>
      <c r="Q257" s="561">
        <v>2021</v>
      </c>
      <c r="R257" s="451"/>
      <c r="S257" s="496"/>
      <c r="T257" s="453" t="s">
        <v>2671</v>
      </c>
    </row>
    <row r="258" spans="1:284" s="430" customFormat="1" ht="34.5" customHeight="1">
      <c r="A258" s="464" t="s">
        <v>2208</v>
      </c>
      <c r="B258" s="464" t="s">
        <v>2209</v>
      </c>
      <c r="C258" s="464"/>
      <c r="D258" s="465" t="s">
        <v>2672</v>
      </c>
      <c r="E258" s="624"/>
      <c r="F258" s="434">
        <f t="shared" si="3"/>
        <v>257</v>
      </c>
      <c r="G258" s="467"/>
      <c r="H258" s="159" t="s">
        <v>840</v>
      </c>
      <c r="I258" s="93">
        <v>1</v>
      </c>
      <c r="J258" s="93"/>
      <c r="K258" s="571" t="s">
        <v>2673</v>
      </c>
      <c r="L258" s="720" t="s">
        <v>1103</v>
      </c>
      <c r="M258" s="721"/>
      <c r="N258" s="94" t="s">
        <v>2674</v>
      </c>
      <c r="O258" s="93">
        <v>1</v>
      </c>
      <c r="P258" s="119">
        <v>61</v>
      </c>
      <c r="Q258" s="556">
        <v>2026</v>
      </c>
      <c r="R258" s="557"/>
      <c r="S258" s="573"/>
      <c r="T258" s="559" t="s">
        <v>2675</v>
      </c>
      <c r="U258" s="429"/>
      <c r="V258" s="429"/>
      <c r="W258" s="429"/>
      <c r="X258" s="429"/>
      <c r="Y258" s="429"/>
      <c r="Z258" s="429"/>
      <c r="AA258" s="429"/>
      <c r="AB258" s="429"/>
      <c r="AC258" s="429"/>
      <c r="AD258" s="429"/>
      <c r="AE258" s="429"/>
      <c r="AF258" s="429"/>
      <c r="AG258" s="429"/>
      <c r="AH258" s="429"/>
      <c r="AI258" s="429"/>
      <c r="AJ258" s="429"/>
      <c r="AK258" s="429"/>
      <c r="AL258" s="429"/>
      <c r="AM258" s="429"/>
      <c r="AN258" s="429"/>
      <c r="AO258" s="429"/>
      <c r="AP258" s="429"/>
      <c r="AQ258" s="429"/>
      <c r="AR258" s="429"/>
      <c r="AS258" s="429"/>
      <c r="AT258" s="429"/>
      <c r="AU258" s="429"/>
      <c r="AV258" s="429"/>
      <c r="AW258" s="429"/>
      <c r="AX258" s="429"/>
      <c r="AY258" s="429"/>
      <c r="AZ258" s="429"/>
      <c r="BA258" s="429"/>
      <c r="BB258" s="429"/>
      <c r="BC258" s="429"/>
      <c r="BD258" s="429"/>
      <c r="BE258" s="429"/>
      <c r="BF258" s="429"/>
      <c r="BG258" s="429"/>
      <c r="BH258" s="429"/>
      <c r="BI258" s="429"/>
      <c r="BJ258" s="429"/>
      <c r="BK258" s="429"/>
      <c r="BL258" s="429"/>
      <c r="BM258" s="429"/>
      <c r="BN258" s="429"/>
      <c r="BO258" s="429"/>
      <c r="BP258" s="429"/>
      <c r="BQ258" s="429"/>
      <c r="BR258" s="429"/>
      <c r="BS258" s="429"/>
      <c r="BT258" s="429"/>
      <c r="BU258" s="429"/>
      <c r="BV258" s="429"/>
      <c r="BW258" s="429"/>
      <c r="BX258" s="429"/>
      <c r="BY258" s="429"/>
      <c r="BZ258" s="429"/>
      <c r="CA258" s="429"/>
      <c r="CB258" s="429"/>
      <c r="CC258" s="429"/>
      <c r="CD258" s="429"/>
      <c r="CE258" s="429"/>
      <c r="CF258" s="429"/>
      <c r="CG258" s="429"/>
      <c r="CH258" s="429"/>
      <c r="CI258" s="429"/>
      <c r="CJ258" s="429"/>
      <c r="CK258" s="429"/>
      <c r="CL258" s="429"/>
      <c r="CM258" s="429"/>
      <c r="CN258" s="429"/>
      <c r="CO258" s="429"/>
      <c r="CP258" s="429"/>
      <c r="CQ258" s="429"/>
      <c r="CR258" s="429"/>
      <c r="CS258" s="429"/>
      <c r="CT258" s="429"/>
      <c r="CU258" s="429"/>
      <c r="CV258" s="429"/>
      <c r="CW258" s="429"/>
      <c r="CX258" s="429"/>
      <c r="CY258" s="429"/>
      <c r="CZ258" s="429"/>
      <c r="DA258" s="429"/>
      <c r="DB258" s="429"/>
      <c r="DC258" s="429"/>
      <c r="DD258" s="429"/>
      <c r="DE258" s="429"/>
      <c r="DF258" s="429"/>
      <c r="DG258" s="429"/>
      <c r="DH258" s="429"/>
      <c r="DI258" s="429"/>
      <c r="DJ258" s="429"/>
      <c r="DK258" s="429"/>
      <c r="DL258" s="429"/>
      <c r="DM258" s="429"/>
      <c r="DN258" s="429"/>
      <c r="DO258" s="429"/>
      <c r="DP258" s="429"/>
      <c r="DQ258" s="429"/>
      <c r="DR258" s="429"/>
      <c r="DS258" s="429"/>
      <c r="DT258" s="429"/>
      <c r="DU258" s="429"/>
      <c r="DV258" s="429"/>
      <c r="DW258" s="429"/>
      <c r="DX258" s="429"/>
      <c r="DY258" s="429"/>
      <c r="DZ258" s="429"/>
      <c r="EA258" s="429"/>
      <c r="EB258" s="429"/>
      <c r="EC258" s="429"/>
      <c r="ED258" s="429"/>
      <c r="EE258" s="429"/>
      <c r="EF258" s="429"/>
      <c r="EG258" s="429"/>
      <c r="EH258" s="429"/>
      <c r="EI258" s="429"/>
      <c r="EJ258" s="429"/>
      <c r="EK258" s="429"/>
      <c r="EL258" s="429"/>
      <c r="EM258" s="429"/>
      <c r="EN258" s="429"/>
      <c r="EO258" s="429"/>
      <c r="EP258" s="429"/>
      <c r="EQ258" s="429"/>
      <c r="ER258" s="429"/>
      <c r="ES258" s="429"/>
      <c r="ET258" s="429"/>
      <c r="EU258" s="429"/>
      <c r="EV258" s="429"/>
      <c r="EW258" s="429"/>
      <c r="EX258" s="429"/>
      <c r="EY258" s="429"/>
      <c r="EZ258" s="429"/>
      <c r="FA258" s="429"/>
      <c r="FB258" s="429"/>
      <c r="FC258" s="429"/>
      <c r="FD258" s="429"/>
      <c r="FE258" s="429"/>
      <c r="FF258" s="429"/>
      <c r="FG258" s="429"/>
      <c r="FH258" s="429"/>
      <c r="FI258" s="429"/>
      <c r="FJ258" s="429"/>
      <c r="FK258" s="429"/>
      <c r="FL258" s="429"/>
      <c r="FM258" s="429"/>
      <c r="FN258" s="429"/>
      <c r="FO258" s="429"/>
      <c r="FP258" s="429"/>
      <c r="FQ258" s="429"/>
      <c r="FR258" s="429"/>
      <c r="FS258" s="429"/>
      <c r="FT258" s="429"/>
      <c r="FU258" s="429"/>
      <c r="FV258" s="429"/>
      <c r="FW258" s="429"/>
      <c r="FX258" s="429"/>
      <c r="FY258" s="429"/>
      <c r="FZ258" s="429"/>
      <c r="GA258" s="429"/>
      <c r="GB258" s="429"/>
      <c r="GC258" s="429"/>
      <c r="GD258" s="429"/>
      <c r="GE258" s="429"/>
      <c r="GF258" s="429"/>
      <c r="GG258" s="429"/>
      <c r="GH258" s="429"/>
      <c r="GI258" s="429"/>
      <c r="GJ258" s="429"/>
      <c r="GK258" s="429"/>
      <c r="GL258" s="429"/>
      <c r="GM258" s="429"/>
      <c r="GN258" s="429"/>
      <c r="GO258" s="429"/>
      <c r="GP258" s="429"/>
      <c r="GQ258" s="429"/>
      <c r="GR258" s="429"/>
      <c r="GS258" s="429"/>
      <c r="GT258" s="429"/>
      <c r="GU258" s="429"/>
      <c r="GV258" s="429"/>
      <c r="GW258" s="429"/>
      <c r="GX258" s="429"/>
      <c r="GY258" s="429"/>
      <c r="GZ258" s="429"/>
      <c r="HA258" s="429"/>
      <c r="HB258" s="429"/>
      <c r="HC258" s="429"/>
      <c r="HD258" s="429"/>
      <c r="HE258" s="429"/>
      <c r="HF258" s="429"/>
      <c r="HG258" s="429"/>
      <c r="HH258" s="429"/>
      <c r="HI258" s="429"/>
      <c r="HJ258" s="429"/>
      <c r="HK258" s="429"/>
      <c r="HL258" s="429"/>
      <c r="HM258" s="429"/>
      <c r="HN258" s="429"/>
      <c r="HO258" s="429"/>
      <c r="HP258" s="429"/>
      <c r="HQ258" s="429"/>
      <c r="HR258" s="429"/>
      <c r="HS258" s="429"/>
      <c r="HT258" s="429"/>
      <c r="HU258" s="429"/>
      <c r="HV258" s="429"/>
      <c r="HW258" s="429"/>
      <c r="HX258" s="429"/>
      <c r="HY258" s="429"/>
      <c r="HZ258" s="429"/>
      <c r="IA258" s="429"/>
      <c r="IB258" s="429"/>
      <c r="IC258" s="429"/>
      <c r="ID258" s="429"/>
      <c r="IE258" s="429"/>
      <c r="IF258" s="429"/>
      <c r="IG258" s="429"/>
      <c r="IH258" s="429"/>
      <c r="II258" s="429"/>
      <c r="IJ258" s="429"/>
      <c r="IK258" s="429"/>
      <c r="IL258" s="429"/>
      <c r="IM258" s="429"/>
      <c r="IN258" s="429"/>
      <c r="IO258" s="429"/>
      <c r="IP258" s="429"/>
      <c r="IQ258" s="429"/>
      <c r="IR258" s="429"/>
      <c r="IS258" s="429"/>
      <c r="IT258" s="429"/>
      <c r="IU258" s="429"/>
      <c r="IV258" s="429"/>
      <c r="IW258" s="429"/>
      <c r="IX258" s="429"/>
      <c r="IY258" s="429"/>
      <c r="IZ258" s="429"/>
      <c r="JA258" s="429"/>
      <c r="JB258" s="429"/>
      <c r="JC258" s="429"/>
      <c r="JD258" s="429"/>
      <c r="JE258" s="429"/>
      <c r="JF258" s="429"/>
      <c r="JG258" s="429"/>
      <c r="JH258" s="429"/>
      <c r="JI258" s="429"/>
      <c r="JJ258" s="429"/>
      <c r="JK258" s="429"/>
      <c r="JL258" s="429"/>
      <c r="JM258" s="429"/>
      <c r="JN258" s="429"/>
      <c r="JO258" s="429"/>
      <c r="JP258" s="429"/>
      <c r="JQ258" s="429"/>
      <c r="JR258" s="429"/>
      <c r="JS258" s="429"/>
      <c r="JT258" s="429"/>
      <c r="JU258" s="429"/>
      <c r="JV258" s="429"/>
      <c r="JW258" s="429"/>
      <c r="JX258" s="429"/>
    </row>
    <row r="259" spans="1:284" s="723" customFormat="1" ht="31.5" customHeight="1">
      <c r="A259" s="184"/>
      <c r="B259" s="462"/>
      <c r="C259" s="184"/>
      <c r="D259" s="475"/>
      <c r="E259" s="460"/>
      <c r="F259" s="434">
        <f t="shared" si="3"/>
        <v>258</v>
      </c>
      <c r="G259" s="472"/>
      <c r="H259" s="84" t="s">
        <v>840</v>
      </c>
      <c r="I259" s="85">
        <v>1</v>
      </c>
      <c r="J259" s="86"/>
      <c r="K259" s="66" t="s">
        <v>2676</v>
      </c>
      <c r="L259" s="88" t="s">
        <v>1103</v>
      </c>
      <c r="M259" s="518"/>
      <c r="N259" s="88" t="s">
        <v>2677</v>
      </c>
      <c r="O259" s="85">
        <v>1</v>
      </c>
      <c r="P259" s="142">
        <v>11</v>
      </c>
      <c r="Q259" s="151"/>
      <c r="R259" s="722" t="s">
        <v>2678</v>
      </c>
      <c r="S259" s="304"/>
      <c r="T259" s="459" t="s">
        <v>2679</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row>
    <row r="260" spans="1:284" ht="15.9" customHeight="1">
      <c r="A260" s="184"/>
      <c r="B260" s="462"/>
      <c r="C260" s="184"/>
      <c r="D260" s="475"/>
      <c r="E260" s="460"/>
      <c r="F260" s="434">
        <f t="shared" ref="F260:F323" si="4">+F259+1</f>
        <v>259</v>
      </c>
      <c r="G260" s="472"/>
      <c r="H260" s="108" t="s">
        <v>875</v>
      </c>
      <c r="I260" s="85">
        <v>1</v>
      </c>
      <c r="J260" s="86"/>
      <c r="K260" s="66" t="s">
        <v>1106</v>
      </c>
      <c r="L260" s="88" t="s">
        <v>1107</v>
      </c>
      <c r="M260" s="518" t="s">
        <v>2680</v>
      </c>
      <c r="N260" s="88" t="s">
        <v>2681</v>
      </c>
      <c r="O260" s="85">
        <v>1</v>
      </c>
      <c r="P260" s="184">
        <v>61</v>
      </c>
      <c r="Q260" s="172"/>
      <c r="R260" s="458"/>
      <c r="S260" s="304"/>
      <c r="T260" s="459" t="s">
        <v>2682</v>
      </c>
      <c r="U260" s="514"/>
      <c r="V260" s="514"/>
      <c r="W260" s="514"/>
      <c r="X260" s="514"/>
      <c r="Y260" s="514"/>
      <c r="Z260" s="514"/>
      <c r="AA260" s="514"/>
      <c r="AB260" s="514"/>
      <c r="AC260" s="514"/>
      <c r="AD260" s="514"/>
      <c r="AE260" s="514"/>
      <c r="AF260" s="514"/>
      <c r="AG260" s="514"/>
      <c r="AH260" s="514"/>
      <c r="AI260" s="514"/>
      <c r="AJ260" s="514"/>
      <c r="AK260" s="514"/>
      <c r="AL260" s="514"/>
      <c r="AM260" s="514"/>
      <c r="AN260" s="514"/>
      <c r="AO260" s="514"/>
      <c r="AP260" s="514"/>
      <c r="AQ260" s="514"/>
      <c r="AR260" s="514"/>
      <c r="AS260" s="514"/>
      <c r="AT260" s="514"/>
      <c r="AU260" s="514"/>
      <c r="AV260" s="514"/>
      <c r="AW260" s="514"/>
      <c r="AX260" s="514"/>
      <c r="AY260" s="514"/>
      <c r="AZ260" s="514"/>
      <c r="BA260" s="514"/>
      <c r="BB260" s="514"/>
      <c r="BC260" s="514"/>
      <c r="BD260" s="514"/>
      <c r="BE260" s="514"/>
      <c r="BF260" s="514"/>
      <c r="BG260" s="514"/>
      <c r="BH260" s="514"/>
      <c r="BI260" s="514"/>
      <c r="BJ260" s="514"/>
      <c r="BK260" s="514"/>
      <c r="BL260" s="514"/>
      <c r="BM260" s="514"/>
      <c r="BN260" s="514"/>
      <c r="BO260" s="514"/>
      <c r="BP260" s="514"/>
      <c r="BQ260" s="514"/>
      <c r="BR260" s="514"/>
      <c r="BS260" s="514"/>
      <c r="BT260" s="514"/>
      <c r="BU260" s="514"/>
      <c r="BV260" s="514"/>
      <c r="BW260" s="514"/>
      <c r="BX260" s="514"/>
      <c r="BY260" s="514"/>
      <c r="BZ260" s="514"/>
      <c r="CA260" s="514"/>
      <c r="CB260" s="514"/>
      <c r="CC260" s="514"/>
      <c r="CD260" s="514"/>
      <c r="CE260" s="514"/>
      <c r="CF260" s="514"/>
      <c r="CG260" s="514"/>
      <c r="CH260" s="514"/>
      <c r="CI260" s="514"/>
      <c r="CJ260" s="514"/>
      <c r="CK260" s="514"/>
      <c r="CL260" s="514"/>
      <c r="CM260" s="514"/>
      <c r="CN260" s="514"/>
      <c r="CO260" s="514"/>
      <c r="CP260" s="514"/>
      <c r="CQ260" s="514"/>
      <c r="CR260" s="514"/>
      <c r="CS260" s="514"/>
      <c r="CT260" s="514"/>
      <c r="CU260" s="514"/>
      <c r="CV260" s="514"/>
      <c r="CW260" s="514"/>
      <c r="CX260" s="514"/>
      <c r="CY260" s="514"/>
      <c r="CZ260" s="514"/>
      <c r="DA260" s="514"/>
      <c r="DB260" s="514"/>
      <c r="DC260" s="514"/>
      <c r="DD260" s="514"/>
      <c r="DE260" s="514"/>
      <c r="DF260" s="514"/>
      <c r="DG260" s="514"/>
      <c r="DH260" s="514"/>
      <c r="DI260" s="514"/>
      <c r="DJ260" s="514"/>
      <c r="DK260" s="514"/>
      <c r="DL260" s="514"/>
      <c r="DM260" s="514"/>
      <c r="DN260" s="514"/>
      <c r="DO260" s="514"/>
      <c r="DP260" s="514"/>
      <c r="DQ260" s="514"/>
      <c r="DR260" s="514"/>
      <c r="DS260" s="514"/>
      <c r="DT260" s="514"/>
      <c r="DU260" s="514"/>
      <c r="DV260" s="514"/>
      <c r="DW260" s="514"/>
      <c r="DX260" s="514"/>
      <c r="DY260" s="514"/>
      <c r="DZ260" s="514"/>
      <c r="EA260" s="514"/>
      <c r="EB260" s="514"/>
      <c r="EC260" s="514"/>
      <c r="ED260" s="514"/>
      <c r="EE260" s="514"/>
      <c r="EF260" s="514"/>
      <c r="EG260" s="514"/>
      <c r="EH260" s="514"/>
      <c r="EI260" s="514"/>
      <c r="EJ260" s="514"/>
      <c r="EK260" s="514"/>
      <c r="EL260" s="514"/>
      <c r="EM260" s="514"/>
      <c r="EN260" s="514"/>
      <c r="EO260" s="514"/>
      <c r="EP260" s="514"/>
      <c r="EQ260" s="514"/>
      <c r="ER260" s="514"/>
      <c r="ES260" s="514"/>
      <c r="ET260" s="514"/>
      <c r="EU260" s="514"/>
      <c r="EV260" s="514"/>
      <c r="EW260" s="514"/>
      <c r="EX260" s="514"/>
      <c r="EY260" s="514"/>
      <c r="EZ260" s="514"/>
      <c r="FA260" s="514"/>
      <c r="FB260" s="514"/>
      <c r="FC260" s="514"/>
      <c r="FD260" s="514"/>
      <c r="FE260" s="514"/>
      <c r="FF260" s="514"/>
      <c r="FG260" s="514"/>
      <c r="FH260" s="514"/>
      <c r="FI260" s="514"/>
      <c r="FJ260" s="514"/>
      <c r="FK260" s="514"/>
      <c r="FL260" s="514"/>
      <c r="FM260" s="514"/>
      <c r="FN260" s="514"/>
      <c r="FO260" s="514"/>
      <c r="FP260" s="514"/>
      <c r="FQ260" s="514"/>
      <c r="FR260" s="514"/>
      <c r="FS260" s="514"/>
      <c r="FT260" s="514"/>
      <c r="FU260" s="514"/>
      <c r="FV260" s="514"/>
      <c r="FW260" s="514"/>
      <c r="FX260" s="514"/>
      <c r="FY260" s="514"/>
      <c r="FZ260" s="514"/>
      <c r="GA260" s="514"/>
      <c r="GB260" s="514"/>
      <c r="GC260" s="514"/>
      <c r="GD260" s="514"/>
      <c r="GE260" s="514"/>
      <c r="GF260" s="514"/>
      <c r="GG260" s="514"/>
      <c r="GH260" s="514"/>
      <c r="GI260" s="514"/>
      <c r="GJ260" s="514"/>
      <c r="GK260" s="514"/>
      <c r="GL260" s="514"/>
      <c r="GM260" s="514"/>
      <c r="GN260" s="514"/>
      <c r="GO260" s="514"/>
      <c r="GP260" s="514"/>
      <c r="GQ260" s="514"/>
      <c r="GR260" s="514"/>
      <c r="GS260" s="514"/>
      <c r="GT260" s="514"/>
      <c r="GU260" s="514"/>
      <c r="GV260" s="514"/>
      <c r="GW260" s="514"/>
      <c r="GX260" s="514"/>
      <c r="GY260" s="514"/>
      <c r="GZ260" s="514"/>
      <c r="HA260" s="514"/>
      <c r="HB260" s="514"/>
      <c r="HC260" s="514"/>
      <c r="HD260" s="514"/>
      <c r="HE260" s="514"/>
      <c r="HF260" s="514"/>
      <c r="HG260" s="514"/>
      <c r="HH260" s="514"/>
      <c r="HI260" s="514"/>
      <c r="HJ260" s="514"/>
      <c r="HK260" s="514"/>
      <c r="HL260" s="514"/>
      <c r="HM260" s="514"/>
      <c r="HN260" s="514"/>
      <c r="HO260" s="514"/>
      <c r="HP260" s="514"/>
      <c r="HQ260" s="514"/>
      <c r="HR260" s="514"/>
      <c r="HS260" s="514"/>
      <c r="HT260" s="514"/>
      <c r="HU260" s="514"/>
      <c r="HV260" s="514"/>
      <c r="HW260" s="514"/>
      <c r="HX260" s="514"/>
      <c r="HY260" s="514"/>
      <c r="HZ260" s="514"/>
      <c r="IA260" s="514"/>
      <c r="IB260" s="514"/>
      <c r="IC260" s="514"/>
      <c r="ID260" s="514"/>
      <c r="IE260" s="514"/>
      <c r="IF260" s="514"/>
      <c r="IG260" s="514"/>
      <c r="IH260" s="514"/>
      <c r="II260" s="514"/>
      <c r="IJ260" s="514"/>
      <c r="IK260" s="514"/>
      <c r="IL260" s="514"/>
      <c r="IM260" s="514"/>
      <c r="IN260" s="514"/>
      <c r="IO260" s="514"/>
      <c r="IP260" s="514"/>
      <c r="IQ260" s="514"/>
      <c r="IR260" s="514"/>
      <c r="IS260" s="514"/>
      <c r="IT260" s="514"/>
      <c r="IU260" s="514"/>
      <c r="IV260" s="514"/>
      <c r="IW260" s="514"/>
      <c r="IX260" s="514"/>
      <c r="IY260" s="514"/>
      <c r="IZ260" s="514"/>
      <c r="JA260" s="514"/>
      <c r="JB260" s="514"/>
      <c r="JC260" s="514"/>
      <c r="JD260" s="514"/>
      <c r="JE260" s="514"/>
      <c r="JF260" s="514"/>
      <c r="JG260" s="514"/>
      <c r="JH260" s="514"/>
      <c r="JI260" s="514"/>
      <c r="JJ260" s="514"/>
      <c r="JK260" s="514"/>
      <c r="JL260" s="514"/>
      <c r="JM260" s="514"/>
      <c r="JN260" s="514"/>
      <c r="JO260" s="514"/>
      <c r="JP260" s="514"/>
      <c r="JQ260" s="514"/>
      <c r="JR260" s="514"/>
      <c r="JS260" s="514"/>
      <c r="JT260" s="514"/>
      <c r="JU260" s="514"/>
      <c r="JV260" s="514"/>
      <c r="JW260" s="514"/>
      <c r="JX260" s="514"/>
    </row>
    <row r="261" spans="1:284" ht="18.75" customHeight="1">
      <c r="A261" s="72"/>
      <c r="B261" s="72"/>
      <c r="C261" s="72"/>
      <c r="D261" s="447"/>
      <c r="E261" s="448"/>
      <c r="F261" s="434">
        <f t="shared" si="4"/>
        <v>260</v>
      </c>
      <c r="G261" s="449"/>
      <c r="H261" s="97" t="s">
        <v>853</v>
      </c>
      <c r="I261" s="68">
        <v>2</v>
      </c>
      <c r="J261" s="213"/>
      <c r="K261" s="214" t="s">
        <v>1108</v>
      </c>
      <c r="L261" s="215" t="s">
        <v>1109</v>
      </c>
      <c r="M261" s="724"/>
      <c r="N261" s="215" t="s">
        <v>2683</v>
      </c>
      <c r="O261" s="68">
        <v>0</v>
      </c>
      <c r="P261" s="72">
        <v>61</v>
      </c>
      <c r="Q261" s="561">
        <v>2022</v>
      </c>
      <c r="R261" s="451"/>
      <c r="S261" s="430"/>
      <c r="T261" s="563" t="s">
        <v>2684</v>
      </c>
      <c r="U261" s="430"/>
      <c r="V261" s="430"/>
      <c r="W261" s="430"/>
      <c r="X261" s="430"/>
      <c r="Y261" s="430"/>
      <c r="Z261" s="430"/>
      <c r="AA261" s="430"/>
      <c r="AB261" s="430"/>
      <c r="AC261" s="430"/>
      <c r="AD261" s="430"/>
      <c r="AE261" s="430"/>
      <c r="AF261" s="430"/>
      <c r="AG261" s="430"/>
      <c r="AH261" s="430"/>
      <c r="AI261" s="430"/>
      <c r="AJ261" s="430"/>
      <c r="AK261" s="430"/>
      <c r="AL261" s="430"/>
      <c r="AM261" s="430"/>
      <c r="AN261" s="430"/>
      <c r="AO261" s="430"/>
      <c r="AP261" s="430"/>
      <c r="AQ261" s="430"/>
      <c r="AR261" s="430"/>
      <c r="AS261" s="430"/>
      <c r="AT261" s="430"/>
      <c r="AU261" s="430"/>
      <c r="AV261" s="430"/>
      <c r="AW261" s="430"/>
      <c r="AX261" s="430"/>
      <c r="AY261" s="430"/>
      <c r="AZ261" s="430"/>
      <c r="BA261" s="430"/>
      <c r="BB261" s="430"/>
      <c r="BC261" s="430"/>
      <c r="BD261" s="430"/>
      <c r="BE261" s="430"/>
      <c r="BF261" s="430"/>
      <c r="BG261" s="430"/>
      <c r="BH261" s="430"/>
      <c r="BI261" s="430"/>
      <c r="BJ261" s="430"/>
      <c r="BK261" s="430"/>
      <c r="BL261" s="430"/>
      <c r="BM261" s="430"/>
      <c r="BN261" s="430"/>
      <c r="BO261" s="430"/>
      <c r="BP261" s="430"/>
      <c r="BQ261" s="430"/>
      <c r="BR261" s="430"/>
      <c r="BS261" s="430"/>
      <c r="BT261" s="430"/>
      <c r="BU261" s="430"/>
      <c r="BV261" s="430"/>
      <c r="BW261" s="430"/>
      <c r="BX261" s="430"/>
      <c r="BY261" s="430"/>
      <c r="BZ261" s="430"/>
      <c r="CA261" s="430"/>
      <c r="CB261" s="430"/>
      <c r="CC261" s="430"/>
      <c r="CD261" s="430"/>
      <c r="CE261" s="430"/>
      <c r="CF261" s="430"/>
      <c r="CG261" s="430"/>
      <c r="CH261" s="430"/>
      <c r="CI261" s="430"/>
      <c r="CJ261" s="430"/>
      <c r="CK261" s="430"/>
      <c r="CL261" s="430"/>
      <c r="CM261" s="430"/>
      <c r="CN261" s="430"/>
      <c r="CO261" s="430"/>
      <c r="CP261" s="430"/>
      <c r="CQ261" s="430"/>
      <c r="CR261" s="430"/>
      <c r="CS261" s="430"/>
      <c r="CT261" s="430"/>
      <c r="CU261" s="430"/>
      <c r="CV261" s="430"/>
      <c r="CW261" s="430"/>
      <c r="CX261" s="430"/>
      <c r="CY261" s="430"/>
      <c r="CZ261" s="430"/>
      <c r="DA261" s="430"/>
      <c r="DB261" s="430"/>
      <c r="DC261" s="430"/>
      <c r="DD261" s="430"/>
      <c r="DE261" s="430"/>
      <c r="DF261" s="430"/>
      <c r="DG261" s="430"/>
      <c r="DH261" s="430"/>
      <c r="DI261" s="430"/>
      <c r="DJ261" s="430"/>
      <c r="DK261" s="430"/>
      <c r="DL261" s="430"/>
      <c r="DM261" s="430"/>
      <c r="DN261" s="430"/>
      <c r="DO261" s="430"/>
      <c r="DP261" s="430"/>
      <c r="DQ261" s="430"/>
      <c r="DR261" s="430"/>
      <c r="DS261" s="430"/>
      <c r="DT261" s="430"/>
      <c r="DU261" s="430"/>
      <c r="DV261" s="430"/>
      <c r="DW261" s="430"/>
      <c r="DX261" s="430"/>
      <c r="DY261" s="430"/>
      <c r="DZ261" s="430"/>
      <c r="EA261" s="430"/>
      <c r="EB261" s="430"/>
      <c r="EC261" s="430"/>
      <c r="ED261" s="430"/>
      <c r="EE261" s="430"/>
      <c r="EF261" s="430"/>
      <c r="EG261" s="430"/>
      <c r="EH261" s="430"/>
      <c r="EI261" s="430"/>
      <c r="EJ261" s="430"/>
      <c r="EK261" s="430"/>
      <c r="EL261" s="430"/>
      <c r="EM261" s="430"/>
      <c r="EN261" s="430"/>
      <c r="EO261" s="430"/>
      <c r="EP261" s="430"/>
      <c r="EQ261" s="430"/>
      <c r="ER261" s="430"/>
      <c r="ES261" s="430"/>
      <c r="ET261" s="430"/>
      <c r="EU261" s="430"/>
      <c r="EV261" s="430"/>
      <c r="EW261" s="430"/>
      <c r="EX261" s="430"/>
      <c r="EY261" s="430"/>
      <c r="EZ261" s="430"/>
      <c r="FA261" s="430"/>
      <c r="FB261" s="430"/>
      <c r="FC261" s="430"/>
      <c r="FD261" s="430"/>
      <c r="FE261" s="430"/>
      <c r="FF261" s="430"/>
      <c r="FG261" s="430"/>
      <c r="FH261" s="430"/>
      <c r="FI261" s="430"/>
      <c r="FJ261" s="430"/>
      <c r="FK261" s="430"/>
      <c r="FL261" s="430"/>
      <c r="FM261" s="430"/>
      <c r="FN261" s="430"/>
      <c r="FO261" s="430"/>
      <c r="FP261" s="430"/>
      <c r="FQ261" s="430"/>
      <c r="FR261" s="430"/>
      <c r="FS261" s="430"/>
      <c r="FT261" s="430"/>
      <c r="FU261" s="430"/>
      <c r="FV261" s="430"/>
      <c r="FW261" s="430"/>
      <c r="FX261" s="430"/>
      <c r="FY261" s="430"/>
      <c r="FZ261" s="430"/>
      <c r="GA261" s="430"/>
      <c r="GB261" s="430"/>
      <c r="GC261" s="430"/>
      <c r="GD261" s="430"/>
      <c r="GE261" s="430"/>
      <c r="GF261" s="430"/>
      <c r="GG261" s="430"/>
      <c r="GH261" s="430"/>
      <c r="GI261" s="430"/>
      <c r="GJ261" s="430"/>
      <c r="GK261" s="430"/>
      <c r="GL261" s="430"/>
      <c r="GM261" s="430"/>
      <c r="GN261" s="430"/>
      <c r="GO261" s="430"/>
      <c r="GP261" s="430"/>
      <c r="GQ261" s="430"/>
      <c r="GR261" s="430"/>
      <c r="GS261" s="430"/>
      <c r="GT261" s="430"/>
      <c r="GU261" s="430"/>
      <c r="GV261" s="430"/>
      <c r="GW261" s="430"/>
      <c r="GX261" s="430"/>
      <c r="GY261" s="430"/>
      <c r="GZ261" s="430"/>
      <c r="HA261" s="430"/>
      <c r="HB261" s="430"/>
      <c r="HC261" s="430"/>
      <c r="HD261" s="430"/>
      <c r="HE261" s="430"/>
      <c r="HF261" s="430"/>
      <c r="HG261" s="430"/>
      <c r="HH261" s="430"/>
      <c r="HI261" s="430"/>
      <c r="HJ261" s="430"/>
      <c r="HK261" s="430"/>
      <c r="HL261" s="430"/>
      <c r="HM261" s="430"/>
      <c r="HN261" s="430"/>
      <c r="HO261" s="430"/>
      <c r="HP261" s="430"/>
      <c r="HQ261" s="430"/>
      <c r="HR261" s="430"/>
      <c r="HS261" s="430"/>
      <c r="HT261" s="430"/>
      <c r="HU261" s="430"/>
      <c r="HV261" s="430"/>
      <c r="HW261" s="430"/>
      <c r="HX261" s="430"/>
      <c r="HY261" s="430"/>
      <c r="HZ261" s="430"/>
      <c r="IA261" s="430"/>
      <c r="IB261" s="430"/>
      <c r="IC261" s="430"/>
      <c r="ID261" s="430"/>
      <c r="IE261" s="430"/>
      <c r="IF261" s="430"/>
      <c r="IG261" s="430"/>
      <c r="IH261" s="430"/>
      <c r="II261" s="430"/>
      <c r="IJ261" s="430"/>
      <c r="IK261" s="430"/>
      <c r="IL261" s="430"/>
      <c r="IM261" s="430"/>
      <c r="IN261" s="430"/>
      <c r="IO261" s="430"/>
      <c r="IP261" s="430"/>
      <c r="IQ261" s="430"/>
      <c r="IR261" s="430"/>
      <c r="IS261" s="430"/>
      <c r="IT261" s="430"/>
      <c r="IU261" s="430"/>
      <c r="IV261" s="430"/>
      <c r="IW261" s="430"/>
      <c r="IX261" s="430"/>
      <c r="IY261" s="430"/>
      <c r="IZ261" s="430"/>
      <c r="JA261" s="430"/>
      <c r="JB261" s="430"/>
      <c r="JC261" s="430"/>
      <c r="JD261" s="430"/>
      <c r="JE261" s="430"/>
      <c r="JF261" s="430"/>
      <c r="JG261" s="430"/>
      <c r="JH261" s="430"/>
      <c r="JI261" s="430"/>
      <c r="JJ261" s="430"/>
      <c r="JK261" s="430"/>
      <c r="JL261" s="430"/>
      <c r="JM261" s="430"/>
      <c r="JN261" s="430"/>
      <c r="JO261" s="430"/>
      <c r="JP261" s="430"/>
      <c r="JQ261" s="430"/>
      <c r="JR261" s="430"/>
      <c r="JS261" s="430"/>
      <c r="JT261" s="430"/>
      <c r="JU261" s="430"/>
      <c r="JV261" s="430"/>
      <c r="JW261" s="430"/>
      <c r="JX261" s="430"/>
    </row>
    <row r="262" spans="1:284" s="713" customFormat="1">
      <c r="A262" s="184"/>
      <c r="B262" s="184"/>
      <c r="C262" s="184"/>
      <c r="D262" s="475"/>
      <c r="E262" s="460"/>
      <c r="F262" s="434">
        <f t="shared" si="4"/>
        <v>261</v>
      </c>
      <c r="G262" s="472"/>
      <c r="H262" s="84" t="s">
        <v>840</v>
      </c>
      <c r="I262" s="85">
        <v>1</v>
      </c>
      <c r="J262" s="86"/>
      <c r="K262" s="66" t="s">
        <v>1110</v>
      </c>
      <c r="L262" s="88" t="s">
        <v>837</v>
      </c>
      <c r="M262" s="518"/>
      <c r="N262" s="88" t="s">
        <v>2685</v>
      </c>
      <c r="O262" s="85">
        <v>1</v>
      </c>
      <c r="P262" s="142">
        <v>61</v>
      </c>
      <c r="Q262" s="151"/>
      <c r="R262" s="458"/>
      <c r="S262" s="304"/>
      <c r="T262" s="459" t="s">
        <v>2686</v>
      </c>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row>
    <row r="263" spans="1:284" s="430" customFormat="1" ht="30.75" customHeight="1">
      <c r="A263" s="184"/>
      <c r="B263" s="462"/>
      <c r="C263" s="184"/>
      <c r="D263" s="475"/>
      <c r="E263" s="460"/>
      <c r="F263" s="434">
        <f t="shared" si="4"/>
        <v>262</v>
      </c>
      <c r="G263" s="607"/>
      <c r="H263" s="84" t="s">
        <v>840</v>
      </c>
      <c r="I263" s="85">
        <v>5</v>
      </c>
      <c r="J263" s="86"/>
      <c r="K263" s="66" t="s">
        <v>1111</v>
      </c>
      <c r="L263" s="88" t="s">
        <v>1112</v>
      </c>
      <c r="M263" s="518"/>
      <c r="N263" s="88" t="s">
        <v>2687</v>
      </c>
      <c r="O263" s="85">
        <v>1</v>
      </c>
      <c r="P263" s="142">
        <v>61</v>
      </c>
      <c r="Q263" s="151"/>
      <c r="R263" s="458"/>
      <c r="S263" s="304"/>
      <c r="T263" s="459" t="s">
        <v>2688</v>
      </c>
      <c r="U263" s="513"/>
      <c r="V263" s="513"/>
      <c r="W263" s="513"/>
      <c r="X263" s="513"/>
      <c r="Y263" s="513"/>
      <c r="Z263" s="513"/>
      <c r="AA263" s="513"/>
      <c r="AB263" s="513"/>
      <c r="AC263" s="513"/>
      <c r="AD263" s="513"/>
      <c r="AE263" s="513"/>
      <c r="AF263" s="513"/>
      <c r="AG263" s="513"/>
      <c r="AH263" s="513"/>
      <c r="AI263" s="513"/>
      <c r="AJ263" s="513"/>
      <c r="AK263" s="513"/>
      <c r="AL263" s="513"/>
      <c r="AM263" s="513"/>
      <c r="AN263" s="513"/>
      <c r="AO263" s="513"/>
      <c r="AP263" s="513"/>
      <c r="AQ263" s="513"/>
      <c r="AR263" s="513"/>
      <c r="AS263" s="513"/>
      <c r="AT263" s="513"/>
      <c r="AU263" s="513"/>
      <c r="AV263" s="513"/>
      <c r="AW263" s="513"/>
      <c r="AX263" s="513"/>
      <c r="AY263" s="513"/>
      <c r="AZ263" s="513"/>
      <c r="BA263" s="513"/>
      <c r="BB263" s="513"/>
      <c r="BC263" s="513"/>
      <c r="BD263" s="513"/>
      <c r="BE263" s="513"/>
      <c r="BF263" s="513"/>
      <c r="BG263" s="513"/>
      <c r="BH263" s="513"/>
      <c r="BI263" s="513"/>
      <c r="BJ263" s="513"/>
      <c r="BK263" s="513"/>
      <c r="BL263" s="513"/>
      <c r="BM263" s="513"/>
      <c r="BN263" s="513"/>
      <c r="BO263" s="513"/>
      <c r="BP263" s="513"/>
      <c r="BQ263" s="513"/>
      <c r="BR263" s="513"/>
      <c r="BS263" s="513"/>
      <c r="BT263" s="513"/>
      <c r="BU263" s="513"/>
      <c r="BV263" s="513"/>
      <c r="BW263" s="513"/>
      <c r="BX263" s="513"/>
      <c r="BY263" s="513"/>
      <c r="BZ263" s="513"/>
      <c r="CA263" s="513"/>
      <c r="CB263" s="513"/>
      <c r="CC263" s="513"/>
      <c r="CD263" s="513"/>
      <c r="CE263" s="513"/>
      <c r="CF263" s="513"/>
      <c r="CG263" s="513"/>
      <c r="CH263" s="513"/>
      <c r="CI263" s="513"/>
      <c r="CJ263" s="513"/>
      <c r="CK263" s="513"/>
      <c r="CL263" s="513"/>
      <c r="CM263" s="513"/>
      <c r="CN263" s="513"/>
      <c r="CO263" s="513"/>
      <c r="CP263" s="513"/>
      <c r="CQ263" s="513"/>
      <c r="CR263" s="513"/>
      <c r="CS263" s="513"/>
      <c r="CT263" s="513"/>
      <c r="CU263" s="513"/>
      <c r="CV263" s="513"/>
      <c r="CW263" s="513"/>
      <c r="CX263" s="513"/>
      <c r="CY263" s="513"/>
      <c r="CZ263" s="513"/>
      <c r="DA263" s="513"/>
      <c r="DB263" s="513"/>
      <c r="DC263" s="513"/>
      <c r="DD263" s="513"/>
      <c r="DE263" s="513"/>
      <c r="DF263" s="513"/>
      <c r="DG263" s="513"/>
      <c r="DH263" s="513"/>
      <c r="DI263" s="513"/>
      <c r="DJ263" s="513"/>
      <c r="DK263" s="513"/>
      <c r="DL263" s="513"/>
      <c r="DM263" s="513"/>
      <c r="DN263" s="513"/>
      <c r="DO263" s="513"/>
      <c r="DP263" s="513"/>
      <c r="DQ263" s="513"/>
      <c r="DR263" s="513"/>
      <c r="DS263" s="513"/>
      <c r="DT263" s="513"/>
      <c r="DU263" s="513"/>
      <c r="DV263" s="513"/>
      <c r="DW263" s="513"/>
      <c r="DX263" s="513"/>
      <c r="DY263" s="513"/>
      <c r="DZ263" s="513"/>
      <c r="EA263" s="513"/>
      <c r="EB263" s="513"/>
      <c r="EC263" s="513"/>
      <c r="ED263" s="513"/>
      <c r="EE263" s="513"/>
      <c r="EF263" s="513"/>
      <c r="EG263" s="513"/>
      <c r="EH263" s="513"/>
      <c r="EI263" s="513"/>
      <c r="EJ263" s="513"/>
      <c r="EK263" s="513"/>
      <c r="EL263" s="513"/>
      <c r="EM263" s="513"/>
      <c r="EN263" s="513"/>
      <c r="EO263" s="513"/>
      <c r="EP263" s="513"/>
      <c r="EQ263" s="513"/>
      <c r="ER263" s="513"/>
      <c r="ES263" s="513"/>
      <c r="ET263" s="513"/>
      <c r="EU263" s="513"/>
      <c r="EV263" s="513"/>
      <c r="EW263" s="513"/>
      <c r="EX263" s="513"/>
      <c r="EY263" s="513"/>
      <c r="EZ263" s="513"/>
      <c r="FA263" s="513"/>
      <c r="FB263" s="513"/>
      <c r="FC263" s="513"/>
      <c r="FD263" s="513"/>
      <c r="FE263" s="513"/>
      <c r="FF263" s="513"/>
      <c r="FG263" s="513"/>
      <c r="FH263" s="513"/>
      <c r="FI263" s="513"/>
      <c r="FJ263" s="513"/>
      <c r="FK263" s="513"/>
      <c r="FL263" s="513"/>
      <c r="FM263" s="513"/>
      <c r="FN263" s="513"/>
      <c r="FO263" s="513"/>
      <c r="FP263" s="513"/>
      <c r="FQ263" s="513"/>
      <c r="FR263" s="513"/>
      <c r="FS263" s="513"/>
      <c r="FT263" s="513"/>
      <c r="FU263" s="513"/>
      <c r="FV263" s="513"/>
      <c r="FW263" s="513"/>
      <c r="FX263" s="513"/>
      <c r="FY263" s="513"/>
      <c r="FZ263" s="513"/>
      <c r="GA263" s="513"/>
      <c r="GB263" s="513"/>
      <c r="GC263" s="513"/>
      <c r="GD263" s="513"/>
      <c r="GE263" s="513"/>
      <c r="GF263" s="513"/>
      <c r="GG263" s="513"/>
      <c r="GH263" s="513"/>
      <c r="GI263" s="513"/>
      <c r="GJ263" s="513"/>
      <c r="GK263" s="513"/>
      <c r="GL263" s="513"/>
      <c r="GM263" s="513"/>
      <c r="GN263" s="513"/>
      <c r="GO263" s="513"/>
      <c r="GP263" s="513"/>
      <c r="GQ263" s="513"/>
      <c r="GR263" s="513"/>
      <c r="GS263" s="513"/>
      <c r="GT263" s="513"/>
      <c r="GU263" s="513"/>
      <c r="GV263" s="513"/>
      <c r="GW263" s="513"/>
      <c r="GX263" s="513"/>
      <c r="GY263" s="513"/>
      <c r="GZ263" s="513"/>
      <c r="HA263" s="513"/>
      <c r="HB263" s="513"/>
      <c r="HC263" s="513"/>
      <c r="HD263" s="513"/>
      <c r="HE263" s="513"/>
      <c r="HF263" s="513"/>
      <c r="HG263" s="513"/>
      <c r="HH263" s="513"/>
      <c r="HI263" s="513"/>
      <c r="HJ263" s="513"/>
      <c r="HK263" s="513"/>
      <c r="HL263" s="513"/>
      <c r="HM263" s="513"/>
      <c r="HN263" s="513"/>
      <c r="HO263" s="513"/>
      <c r="HP263" s="513"/>
      <c r="HQ263" s="513"/>
      <c r="HR263" s="513"/>
      <c r="HS263" s="513"/>
      <c r="HT263" s="513"/>
      <c r="HU263" s="513"/>
      <c r="HV263" s="513"/>
      <c r="HW263" s="513"/>
      <c r="HX263" s="513"/>
      <c r="HY263" s="513"/>
      <c r="HZ263" s="513"/>
      <c r="IA263" s="513"/>
      <c r="IB263" s="513"/>
      <c r="IC263" s="513"/>
      <c r="ID263" s="513"/>
      <c r="IE263" s="513"/>
      <c r="IF263" s="513"/>
      <c r="IG263" s="513"/>
      <c r="IH263" s="513"/>
      <c r="II263" s="513"/>
      <c r="IJ263" s="513"/>
      <c r="IK263" s="513"/>
      <c r="IL263" s="513"/>
      <c r="IM263" s="513"/>
      <c r="IN263" s="513"/>
      <c r="IO263" s="513"/>
      <c r="IP263" s="513"/>
      <c r="IQ263" s="513"/>
      <c r="IR263" s="513"/>
      <c r="IS263" s="513"/>
      <c r="IT263" s="513"/>
      <c r="IU263" s="513"/>
      <c r="IV263" s="513"/>
      <c r="IW263" s="513"/>
      <c r="IX263" s="513"/>
      <c r="IY263" s="513"/>
      <c r="IZ263" s="513"/>
      <c r="JA263" s="513"/>
      <c r="JB263" s="513"/>
      <c r="JC263" s="513"/>
      <c r="JD263" s="513"/>
      <c r="JE263" s="513"/>
      <c r="JF263" s="513"/>
      <c r="JG263" s="513"/>
      <c r="JH263" s="513"/>
      <c r="JI263" s="513"/>
      <c r="JJ263" s="513"/>
      <c r="JK263" s="513"/>
      <c r="JL263" s="513"/>
      <c r="JM263" s="513"/>
      <c r="JN263" s="513"/>
      <c r="JO263" s="513"/>
      <c r="JP263" s="513"/>
      <c r="JQ263" s="513"/>
      <c r="JR263" s="513"/>
      <c r="JS263" s="513"/>
      <c r="JT263" s="513"/>
      <c r="JU263" s="513"/>
      <c r="JV263" s="513"/>
      <c r="JW263" s="513"/>
      <c r="JX263" s="513"/>
    </row>
    <row r="264" spans="1:284" s="430" customFormat="1" ht="15.9" customHeight="1">
      <c r="A264" s="72" t="s">
        <v>2208</v>
      </c>
      <c r="B264" s="72" t="s">
        <v>2209</v>
      </c>
      <c r="C264" s="72"/>
      <c r="D264" s="447" t="s">
        <v>2203</v>
      </c>
      <c r="E264" s="448"/>
      <c r="F264" s="434">
        <f t="shared" si="4"/>
        <v>263</v>
      </c>
      <c r="G264" s="618"/>
      <c r="H264" s="172" t="s">
        <v>840</v>
      </c>
      <c r="I264" s="72">
        <v>2</v>
      </c>
      <c r="J264" s="141"/>
      <c r="K264" s="158" t="s">
        <v>1113</v>
      </c>
      <c r="L264" s="173" t="s">
        <v>1114</v>
      </c>
      <c r="M264" s="725" t="s">
        <v>2689</v>
      </c>
      <c r="N264" s="173" t="s">
        <v>2690</v>
      </c>
      <c r="O264" s="72">
        <v>0</v>
      </c>
      <c r="P264" s="72">
        <v>61</v>
      </c>
      <c r="Q264" s="561"/>
      <c r="R264" s="451"/>
      <c r="S264" s="452"/>
      <c r="T264" s="563" t="s">
        <v>2691</v>
      </c>
    </row>
    <row r="265" spans="1:284" ht="15.9" customHeight="1">
      <c r="A265" s="184"/>
      <c r="B265" s="462"/>
      <c r="C265" s="184"/>
      <c r="D265" s="475"/>
      <c r="E265" s="613"/>
      <c r="F265" s="434">
        <f t="shared" si="4"/>
        <v>264</v>
      </c>
      <c r="G265" s="472"/>
      <c r="H265" s="84" t="s">
        <v>840</v>
      </c>
      <c r="I265" s="86">
        <v>1</v>
      </c>
      <c r="J265" s="86"/>
      <c r="K265" s="146" t="s">
        <v>1115</v>
      </c>
      <c r="L265" s="88" t="s">
        <v>837</v>
      </c>
      <c r="M265" s="92"/>
      <c r="N265" s="87" t="s">
        <v>2692</v>
      </c>
      <c r="O265" s="85">
        <v>0</v>
      </c>
      <c r="P265" s="142">
        <v>61</v>
      </c>
      <c r="Q265" s="615"/>
      <c r="R265" s="479"/>
      <c r="S265"/>
      <c r="T265" s="459" t="s">
        <v>2693</v>
      </c>
      <c r="U265"/>
    </row>
    <row r="266" spans="1:284" ht="15.9" customHeight="1">
      <c r="A266" s="184"/>
      <c r="B266" s="462"/>
      <c r="C266" s="184"/>
      <c r="D266" s="475"/>
      <c r="E266" s="460"/>
      <c r="F266" s="434">
        <f t="shared" si="4"/>
        <v>265</v>
      </c>
      <c r="G266" s="472"/>
      <c r="H266" s="84" t="s">
        <v>840</v>
      </c>
      <c r="I266" s="85">
        <v>1</v>
      </c>
      <c r="J266" s="86"/>
      <c r="K266" s="66" t="s">
        <v>1116</v>
      </c>
      <c r="L266" s="88" t="s">
        <v>896</v>
      </c>
      <c r="M266" s="518"/>
      <c r="N266" s="88" t="s">
        <v>2694</v>
      </c>
      <c r="O266" s="85">
        <v>0</v>
      </c>
      <c r="P266" s="142">
        <v>61</v>
      </c>
      <c r="Q266" s="151"/>
      <c r="R266" s="458"/>
      <c r="S266" s="304"/>
      <c r="T266" s="459" t="s">
        <v>2695</v>
      </c>
      <c r="U266"/>
    </row>
    <row r="267" spans="1:284" ht="19.5" customHeight="1">
      <c r="A267" s="488" t="s">
        <v>2208</v>
      </c>
      <c r="B267" s="488" t="s">
        <v>2209</v>
      </c>
      <c r="C267" s="488"/>
      <c r="D267" s="633" t="s">
        <v>2203</v>
      </c>
      <c r="E267" s="726"/>
      <c r="F267" s="434">
        <f t="shared" si="4"/>
        <v>266</v>
      </c>
      <c r="G267" s="727"/>
      <c r="H267" s="489" t="s">
        <v>840</v>
      </c>
      <c r="I267" s="488">
        <v>2</v>
      </c>
      <c r="J267" s="577"/>
      <c r="K267" s="728" t="s">
        <v>2696</v>
      </c>
      <c r="L267" s="729" t="s">
        <v>837</v>
      </c>
      <c r="M267" s="730"/>
      <c r="N267" s="664" t="s">
        <v>2697</v>
      </c>
      <c r="O267" s="488">
        <v>0</v>
      </c>
      <c r="P267" s="488">
        <v>61</v>
      </c>
      <c r="Q267" s="650"/>
      <c r="R267" s="490"/>
      <c r="S267" s="586"/>
      <c r="T267" s="731" t="s">
        <v>2698</v>
      </c>
      <c r="U267" s="493"/>
      <c r="V267" s="493"/>
      <c r="W267" s="493"/>
      <c r="X267" s="493"/>
      <c r="Y267" s="493"/>
      <c r="Z267" s="493"/>
      <c r="AA267" s="493"/>
      <c r="AB267" s="493"/>
      <c r="AC267" s="493"/>
      <c r="AD267" s="493"/>
      <c r="AE267" s="493"/>
      <c r="AF267" s="493"/>
      <c r="AG267" s="493"/>
      <c r="AH267" s="493"/>
      <c r="AI267" s="493"/>
      <c r="AJ267" s="493"/>
      <c r="AK267" s="493"/>
      <c r="AL267" s="493"/>
      <c r="AM267" s="493"/>
      <c r="AN267" s="493"/>
      <c r="AO267" s="493"/>
      <c r="AP267" s="493"/>
      <c r="AQ267" s="493"/>
      <c r="AR267" s="493"/>
      <c r="AS267" s="493"/>
      <c r="AT267" s="493"/>
      <c r="AU267" s="493"/>
      <c r="AV267" s="493"/>
      <c r="AW267" s="493"/>
      <c r="AX267" s="493"/>
      <c r="AY267" s="493"/>
      <c r="AZ267" s="493"/>
      <c r="BA267" s="493"/>
      <c r="BB267" s="493"/>
      <c r="BC267" s="493"/>
      <c r="BD267" s="493"/>
      <c r="BE267" s="493"/>
      <c r="BF267" s="493"/>
      <c r="BG267" s="493"/>
      <c r="BH267" s="493"/>
      <c r="BI267" s="493"/>
      <c r="BJ267" s="493"/>
      <c r="BK267" s="493"/>
      <c r="BL267" s="493"/>
      <c r="BM267" s="493"/>
      <c r="BN267" s="493"/>
      <c r="BO267" s="493"/>
      <c r="BP267" s="493"/>
      <c r="BQ267" s="493"/>
      <c r="BR267" s="493"/>
      <c r="BS267" s="493"/>
      <c r="BT267" s="493"/>
      <c r="BU267" s="493"/>
      <c r="BV267" s="493"/>
      <c r="BW267" s="493"/>
      <c r="BX267" s="493"/>
      <c r="BY267" s="493"/>
      <c r="BZ267" s="493"/>
      <c r="CA267" s="493"/>
      <c r="CB267" s="493"/>
      <c r="CC267" s="493"/>
      <c r="CD267" s="493"/>
      <c r="CE267" s="493"/>
      <c r="CF267" s="493"/>
      <c r="CG267" s="493"/>
      <c r="CH267" s="493"/>
      <c r="CI267" s="493"/>
      <c r="CJ267" s="493"/>
      <c r="CK267" s="493"/>
      <c r="CL267" s="493"/>
      <c r="CM267" s="493"/>
      <c r="CN267" s="493"/>
      <c r="CO267" s="493"/>
      <c r="CP267" s="493"/>
      <c r="CQ267" s="493"/>
      <c r="CR267" s="493"/>
      <c r="CS267" s="493"/>
      <c r="CT267" s="493"/>
      <c r="CU267" s="493"/>
      <c r="CV267" s="493"/>
      <c r="CW267" s="493"/>
      <c r="CX267" s="493"/>
      <c r="CY267" s="493"/>
      <c r="CZ267" s="493"/>
      <c r="DA267" s="493"/>
      <c r="DB267" s="493"/>
      <c r="DC267" s="493"/>
      <c r="DD267" s="493"/>
      <c r="DE267" s="493"/>
      <c r="DF267" s="493"/>
      <c r="DG267" s="493"/>
      <c r="DH267" s="493"/>
      <c r="DI267" s="493"/>
      <c r="DJ267" s="493"/>
      <c r="DK267" s="493"/>
      <c r="DL267" s="493"/>
      <c r="DM267" s="493"/>
      <c r="DN267" s="493"/>
      <c r="DO267" s="493"/>
      <c r="DP267" s="493"/>
      <c r="DQ267" s="493"/>
      <c r="DR267" s="493"/>
      <c r="DS267" s="493"/>
      <c r="DT267" s="493"/>
      <c r="DU267" s="493"/>
      <c r="DV267" s="493"/>
      <c r="DW267" s="493"/>
      <c r="DX267" s="493"/>
      <c r="DY267" s="493"/>
      <c r="DZ267" s="493"/>
      <c r="EA267" s="493"/>
      <c r="EB267" s="493"/>
      <c r="EC267" s="493"/>
      <c r="ED267" s="493"/>
      <c r="EE267" s="493"/>
      <c r="EF267" s="493"/>
      <c r="EG267" s="493"/>
      <c r="EH267" s="493"/>
      <c r="EI267" s="493"/>
      <c r="EJ267" s="493"/>
      <c r="EK267" s="493"/>
      <c r="EL267" s="493"/>
      <c r="EM267" s="493"/>
      <c r="EN267" s="493"/>
      <c r="EO267" s="493"/>
      <c r="EP267" s="493"/>
      <c r="EQ267" s="493"/>
      <c r="ER267" s="493"/>
      <c r="ES267" s="493"/>
      <c r="ET267" s="493"/>
      <c r="EU267" s="493"/>
      <c r="EV267" s="493"/>
      <c r="EW267" s="493"/>
      <c r="EX267" s="493"/>
      <c r="EY267" s="493"/>
      <c r="EZ267" s="493"/>
      <c r="FA267" s="493"/>
      <c r="FB267" s="493"/>
      <c r="FC267" s="493"/>
      <c r="FD267" s="493"/>
      <c r="FE267" s="493"/>
      <c r="FF267" s="493"/>
      <c r="FG267" s="493"/>
      <c r="FH267" s="493"/>
      <c r="FI267" s="493"/>
      <c r="FJ267" s="493"/>
      <c r="FK267" s="493"/>
      <c r="FL267" s="493"/>
      <c r="FM267" s="493"/>
      <c r="FN267" s="493"/>
      <c r="FO267" s="493"/>
      <c r="FP267" s="493"/>
      <c r="FQ267" s="493"/>
      <c r="FR267" s="493"/>
      <c r="FS267" s="493"/>
      <c r="FT267" s="493"/>
      <c r="FU267" s="493"/>
      <c r="FV267" s="493"/>
      <c r="FW267" s="493"/>
      <c r="FX267" s="493"/>
      <c r="FY267" s="493"/>
      <c r="FZ267" s="493"/>
      <c r="GA267" s="493"/>
      <c r="GB267" s="493"/>
      <c r="GC267" s="493"/>
      <c r="GD267" s="493"/>
      <c r="GE267" s="493"/>
      <c r="GF267" s="493"/>
      <c r="GG267" s="493"/>
      <c r="GH267" s="493"/>
      <c r="GI267" s="493"/>
      <c r="GJ267" s="493"/>
      <c r="GK267" s="493"/>
      <c r="GL267" s="493"/>
      <c r="GM267" s="493"/>
      <c r="GN267" s="493"/>
      <c r="GO267" s="493"/>
      <c r="GP267" s="493"/>
      <c r="GQ267" s="493"/>
      <c r="GR267" s="493"/>
      <c r="GS267" s="493"/>
      <c r="GT267" s="493"/>
      <c r="GU267" s="493"/>
      <c r="GV267" s="493"/>
      <c r="GW267" s="493"/>
      <c r="GX267" s="493"/>
      <c r="GY267" s="493"/>
      <c r="GZ267" s="493"/>
      <c r="HA267" s="493"/>
      <c r="HB267" s="493"/>
      <c r="HC267" s="493"/>
      <c r="HD267" s="493"/>
      <c r="HE267" s="493"/>
      <c r="HF267" s="493"/>
      <c r="HG267" s="493"/>
      <c r="HH267" s="493"/>
      <c r="HI267" s="493"/>
      <c r="HJ267" s="493"/>
      <c r="HK267" s="493"/>
      <c r="HL267" s="493"/>
      <c r="HM267" s="493"/>
      <c r="HN267" s="493"/>
      <c r="HO267" s="493"/>
      <c r="HP267" s="493"/>
      <c r="HQ267" s="493"/>
      <c r="HR267" s="493"/>
      <c r="HS267" s="493"/>
      <c r="HT267" s="493"/>
      <c r="HU267" s="493"/>
      <c r="HV267" s="493"/>
      <c r="HW267" s="493"/>
      <c r="HX267" s="493"/>
      <c r="HY267" s="493"/>
      <c r="HZ267" s="493"/>
      <c r="IA267" s="493"/>
      <c r="IB267" s="493"/>
      <c r="IC267" s="493"/>
      <c r="ID267" s="493"/>
      <c r="IE267" s="493"/>
      <c r="IF267" s="493"/>
      <c r="IG267" s="493"/>
      <c r="IH267" s="493"/>
      <c r="II267" s="493"/>
      <c r="IJ267" s="493"/>
      <c r="IK267" s="493"/>
      <c r="IL267" s="493"/>
      <c r="IM267" s="493"/>
      <c r="IN267" s="493"/>
      <c r="IO267" s="493"/>
      <c r="IP267" s="493"/>
      <c r="IQ267" s="493"/>
      <c r="IR267" s="493"/>
      <c r="IS267" s="493"/>
      <c r="IT267" s="493"/>
      <c r="IU267" s="493"/>
      <c r="IV267" s="493"/>
      <c r="IW267" s="493"/>
      <c r="IX267" s="493"/>
      <c r="IY267" s="493"/>
      <c r="IZ267" s="493"/>
      <c r="JA267" s="493"/>
      <c r="JB267" s="493"/>
      <c r="JC267" s="493"/>
      <c r="JD267" s="493"/>
      <c r="JE267" s="493"/>
      <c r="JF267" s="493"/>
      <c r="JG267" s="493"/>
      <c r="JH267" s="493"/>
      <c r="JI267" s="493"/>
      <c r="JJ267" s="493"/>
      <c r="JK267" s="493"/>
      <c r="JL267" s="493"/>
      <c r="JM267" s="493"/>
      <c r="JN267" s="493"/>
      <c r="JO267" s="493"/>
      <c r="JP267" s="493"/>
      <c r="JQ267" s="493"/>
      <c r="JR267" s="493"/>
      <c r="JS267" s="493"/>
      <c r="JT267" s="493"/>
      <c r="JU267" s="493"/>
      <c r="JV267" s="493"/>
      <c r="JW267" s="493"/>
      <c r="JX267" s="493"/>
    </row>
    <row r="268" spans="1:284" ht="18.75" customHeight="1">
      <c r="A268" s="488" t="s">
        <v>2208</v>
      </c>
      <c r="B268" s="488" t="s">
        <v>2209</v>
      </c>
      <c r="C268" s="488"/>
      <c r="D268" s="633" t="s">
        <v>2203</v>
      </c>
      <c r="E268" s="726"/>
      <c r="F268" s="434">
        <f t="shared" si="4"/>
        <v>267</v>
      </c>
      <c r="G268" s="727"/>
      <c r="H268" s="489" t="s">
        <v>840</v>
      </c>
      <c r="I268" s="488">
        <v>2</v>
      </c>
      <c r="J268" s="577"/>
      <c r="K268" s="728" t="s">
        <v>2696</v>
      </c>
      <c r="L268" s="729" t="s">
        <v>837</v>
      </c>
      <c r="M268" s="730"/>
      <c r="N268" s="664" t="s">
        <v>2699</v>
      </c>
      <c r="O268" s="488">
        <v>0</v>
      </c>
      <c r="P268" s="488">
        <v>4</v>
      </c>
      <c r="Q268" s="650"/>
      <c r="R268" s="490"/>
      <c r="S268" s="586"/>
      <c r="T268" s="731" t="s">
        <v>2698</v>
      </c>
      <c r="U268" s="493"/>
      <c r="V268" s="493"/>
      <c r="W268" s="493"/>
      <c r="X268" s="493"/>
      <c r="Y268" s="493"/>
      <c r="Z268" s="493"/>
      <c r="AA268" s="493"/>
      <c r="AB268" s="493"/>
      <c r="AC268" s="493"/>
      <c r="AD268" s="493"/>
      <c r="AE268" s="493"/>
      <c r="AF268" s="493"/>
      <c r="AG268" s="493"/>
      <c r="AH268" s="493"/>
      <c r="AI268" s="493"/>
      <c r="AJ268" s="493"/>
      <c r="AK268" s="493"/>
      <c r="AL268" s="493"/>
      <c r="AM268" s="493"/>
      <c r="AN268" s="493"/>
      <c r="AO268" s="493"/>
      <c r="AP268" s="493"/>
      <c r="AQ268" s="493"/>
      <c r="AR268" s="493"/>
      <c r="AS268" s="493"/>
      <c r="AT268" s="493"/>
      <c r="AU268" s="493"/>
      <c r="AV268" s="493"/>
      <c r="AW268" s="493"/>
      <c r="AX268" s="493"/>
      <c r="AY268" s="493"/>
      <c r="AZ268" s="493"/>
      <c r="BA268" s="493"/>
      <c r="BB268" s="493"/>
      <c r="BC268" s="493"/>
      <c r="BD268" s="493"/>
      <c r="BE268" s="493"/>
      <c r="BF268" s="493"/>
      <c r="BG268" s="493"/>
      <c r="BH268" s="493"/>
      <c r="BI268" s="493"/>
      <c r="BJ268" s="493"/>
      <c r="BK268" s="493"/>
      <c r="BL268" s="493"/>
      <c r="BM268" s="493"/>
      <c r="BN268" s="493"/>
      <c r="BO268" s="493"/>
      <c r="BP268" s="493"/>
      <c r="BQ268" s="493"/>
      <c r="BR268" s="493"/>
      <c r="BS268" s="493"/>
      <c r="BT268" s="493"/>
      <c r="BU268" s="493"/>
      <c r="BV268" s="493"/>
      <c r="BW268" s="493"/>
      <c r="BX268" s="493"/>
      <c r="BY268" s="493"/>
      <c r="BZ268" s="493"/>
      <c r="CA268" s="493"/>
      <c r="CB268" s="493"/>
      <c r="CC268" s="493"/>
      <c r="CD268" s="493"/>
      <c r="CE268" s="493"/>
      <c r="CF268" s="493"/>
      <c r="CG268" s="493"/>
      <c r="CH268" s="493"/>
      <c r="CI268" s="493"/>
      <c r="CJ268" s="493"/>
      <c r="CK268" s="493"/>
      <c r="CL268" s="493"/>
      <c r="CM268" s="493"/>
      <c r="CN268" s="493"/>
      <c r="CO268" s="493"/>
      <c r="CP268" s="493"/>
      <c r="CQ268" s="493"/>
      <c r="CR268" s="493"/>
      <c r="CS268" s="493"/>
      <c r="CT268" s="493"/>
      <c r="CU268" s="493"/>
      <c r="CV268" s="493"/>
      <c r="CW268" s="493"/>
      <c r="CX268" s="493"/>
      <c r="CY268" s="493"/>
      <c r="CZ268" s="493"/>
      <c r="DA268" s="493"/>
      <c r="DB268" s="493"/>
      <c r="DC268" s="493"/>
      <c r="DD268" s="493"/>
      <c r="DE268" s="493"/>
      <c r="DF268" s="493"/>
      <c r="DG268" s="493"/>
      <c r="DH268" s="493"/>
      <c r="DI268" s="493"/>
      <c r="DJ268" s="493"/>
      <c r="DK268" s="493"/>
      <c r="DL268" s="493"/>
      <c r="DM268" s="493"/>
      <c r="DN268" s="493"/>
      <c r="DO268" s="493"/>
      <c r="DP268" s="493"/>
      <c r="DQ268" s="493"/>
      <c r="DR268" s="493"/>
      <c r="DS268" s="493"/>
      <c r="DT268" s="493"/>
      <c r="DU268" s="493"/>
      <c r="DV268" s="493"/>
      <c r="DW268" s="493"/>
      <c r="DX268" s="493"/>
      <c r="DY268" s="493"/>
      <c r="DZ268" s="493"/>
      <c r="EA268" s="493"/>
      <c r="EB268" s="493"/>
      <c r="EC268" s="493"/>
      <c r="ED268" s="493"/>
      <c r="EE268" s="493"/>
      <c r="EF268" s="493"/>
      <c r="EG268" s="493"/>
      <c r="EH268" s="493"/>
      <c r="EI268" s="493"/>
      <c r="EJ268" s="493"/>
      <c r="EK268" s="493"/>
      <c r="EL268" s="493"/>
      <c r="EM268" s="493"/>
      <c r="EN268" s="493"/>
      <c r="EO268" s="493"/>
      <c r="EP268" s="493"/>
      <c r="EQ268" s="493"/>
      <c r="ER268" s="493"/>
      <c r="ES268" s="493"/>
      <c r="ET268" s="493"/>
      <c r="EU268" s="493"/>
      <c r="EV268" s="493"/>
      <c r="EW268" s="493"/>
      <c r="EX268" s="493"/>
      <c r="EY268" s="493"/>
      <c r="EZ268" s="493"/>
      <c r="FA268" s="493"/>
      <c r="FB268" s="493"/>
      <c r="FC268" s="493"/>
      <c r="FD268" s="493"/>
      <c r="FE268" s="493"/>
      <c r="FF268" s="493"/>
      <c r="FG268" s="493"/>
      <c r="FH268" s="493"/>
      <c r="FI268" s="493"/>
      <c r="FJ268" s="493"/>
      <c r="FK268" s="493"/>
      <c r="FL268" s="493"/>
      <c r="FM268" s="493"/>
      <c r="FN268" s="493"/>
      <c r="FO268" s="493"/>
      <c r="FP268" s="493"/>
      <c r="FQ268" s="493"/>
      <c r="FR268" s="493"/>
      <c r="FS268" s="493"/>
      <c r="FT268" s="493"/>
      <c r="FU268" s="493"/>
      <c r="FV268" s="493"/>
      <c r="FW268" s="493"/>
      <c r="FX268" s="493"/>
      <c r="FY268" s="493"/>
      <c r="FZ268" s="493"/>
      <c r="GA268" s="493"/>
      <c r="GB268" s="493"/>
      <c r="GC268" s="493"/>
      <c r="GD268" s="493"/>
      <c r="GE268" s="493"/>
      <c r="GF268" s="493"/>
      <c r="GG268" s="493"/>
      <c r="GH268" s="493"/>
      <c r="GI268" s="493"/>
      <c r="GJ268" s="493"/>
      <c r="GK268" s="493"/>
      <c r="GL268" s="493"/>
      <c r="GM268" s="493"/>
      <c r="GN268" s="493"/>
      <c r="GO268" s="493"/>
      <c r="GP268" s="493"/>
      <c r="GQ268" s="493"/>
      <c r="GR268" s="493"/>
      <c r="GS268" s="493"/>
      <c r="GT268" s="493"/>
      <c r="GU268" s="493"/>
      <c r="GV268" s="493"/>
      <c r="GW268" s="493"/>
      <c r="GX268" s="493"/>
      <c r="GY268" s="493"/>
      <c r="GZ268" s="493"/>
      <c r="HA268" s="493"/>
      <c r="HB268" s="493"/>
      <c r="HC268" s="493"/>
      <c r="HD268" s="493"/>
      <c r="HE268" s="493"/>
      <c r="HF268" s="493"/>
      <c r="HG268" s="493"/>
      <c r="HH268" s="493"/>
      <c r="HI268" s="493"/>
      <c r="HJ268" s="493"/>
      <c r="HK268" s="493"/>
      <c r="HL268" s="493"/>
      <c r="HM268" s="493"/>
      <c r="HN268" s="493"/>
      <c r="HO268" s="493"/>
      <c r="HP268" s="493"/>
      <c r="HQ268" s="493"/>
      <c r="HR268" s="493"/>
      <c r="HS268" s="493"/>
      <c r="HT268" s="493"/>
      <c r="HU268" s="493"/>
      <c r="HV268" s="493"/>
      <c r="HW268" s="493"/>
      <c r="HX268" s="493"/>
      <c r="HY268" s="493"/>
      <c r="HZ268" s="493"/>
      <c r="IA268" s="493"/>
      <c r="IB268" s="493"/>
      <c r="IC268" s="493"/>
      <c r="ID268" s="493"/>
      <c r="IE268" s="493"/>
      <c r="IF268" s="493"/>
      <c r="IG268" s="493"/>
      <c r="IH268" s="493"/>
      <c r="II268" s="493"/>
      <c r="IJ268" s="493"/>
      <c r="IK268" s="493"/>
      <c r="IL268" s="493"/>
      <c r="IM268" s="493"/>
      <c r="IN268" s="493"/>
      <c r="IO268" s="493"/>
      <c r="IP268" s="493"/>
      <c r="IQ268" s="493"/>
      <c r="IR268" s="493"/>
      <c r="IS268" s="493"/>
      <c r="IT268" s="493"/>
      <c r="IU268" s="493"/>
      <c r="IV268" s="493"/>
      <c r="IW268" s="493"/>
      <c r="IX268" s="493"/>
      <c r="IY268" s="493"/>
      <c r="IZ268" s="493"/>
      <c r="JA268" s="493"/>
      <c r="JB268" s="493"/>
      <c r="JC268" s="493"/>
      <c r="JD268" s="493"/>
      <c r="JE268" s="493"/>
      <c r="JF268" s="493"/>
      <c r="JG268" s="493"/>
      <c r="JH268" s="493"/>
      <c r="JI268" s="493"/>
      <c r="JJ268" s="493"/>
      <c r="JK268" s="493"/>
      <c r="JL268" s="493"/>
      <c r="JM268" s="493"/>
      <c r="JN268" s="493"/>
      <c r="JO268" s="493"/>
      <c r="JP268" s="493"/>
      <c r="JQ268" s="493"/>
      <c r="JR268" s="493"/>
      <c r="JS268" s="493"/>
      <c r="JT268" s="493"/>
      <c r="JU268" s="493"/>
      <c r="JV268" s="493"/>
      <c r="JW268" s="493"/>
      <c r="JX268" s="493"/>
    </row>
    <row r="269" spans="1:284" s="540" customFormat="1" ht="15.9" customHeight="1">
      <c r="A269" s="72"/>
      <c r="B269" s="72"/>
      <c r="C269" s="72"/>
      <c r="D269" s="447"/>
      <c r="E269" s="149"/>
      <c r="F269" s="434">
        <f t="shared" si="4"/>
        <v>268</v>
      </c>
      <c r="G269" s="449"/>
      <c r="H269" s="54" t="s">
        <v>840</v>
      </c>
      <c r="I269" s="55">
        <v>1</v>
      </c>
      <c r="J269" s="55"/>
      <c r="K269" s="56" t="s">
        <v>1117</v>
      </c>
      <c r="L269" s="57" t="s">
        <v>837</v>
      </c>
      <c r="M269" s="245"/>
      <c r="N269" s="57" t="s">
        <v>2700</v>
      </c>
      <c r="O269" s="55">
        <v>0</v>
      </c>
      <c r="P269" s="72">
        <v>61</v>
      </c>
      <c r="Q269" s="172" t="s">
        <v>2211</v>
      </c>
      <c r="R269" s="451"/>
      <c r="S269" s="452"/>
      <c r="T269" s="459" t="s">
        <v>2701</v>
      </c>
      <c r="U269" s="430"/>
      <c r="V269" s="430"/>
      <c r="W269" s="430"/>
      <c r="X269" s="430"/>
      <c r="Y269" s="430"/>
      <c r="Z269" s="430"/>
      <c r="AA269" s="430"/>
      <c r="AB269" s="430"/>
      <c r="AC269" s="430"/>
      <c r="AD269" s="430"/>
      <c r="AE269" s="430"/>
      <c r="AF269" s="430"/>
      <c r="AG269" s="430"/>
      <c r="AH269" s="430"/>
      <c r="AI269" s="430"/>
      <c r="AJ269" s="430"/>
      <c r="AK269" s="430"/>
      <c r="AL269" s="430"/>
      <c r="AM269" s="430"/>
      <c r="AN269" s="430"/>
      <c r="AO269" s="430"/>
      <c r="AP269" s="430"/>
      <c r="AQ269" s="430"/>
      <c r="AR269" s="430"/>
      <c r="AS269" s="430"/>
      <c r="AT269" s="430"/>
      <c r="AU269" s="430"/>
      <c r="AV269" s="430"/>
      <c r="AW269" s="430"/>
      <c r="AX269" s="430"/>
      <c r="AY269" s="430"/>
      <c r="AZ269" s="430"/>
      <c r="BA269" s="430"/>
      <c r="BB269" s="430"/>
      <c r="BC269" s="430"/>
      <c r="BD269" s="430"/>
      <c r="BE269" s="430"/>
      <c r="BF269" s="430"/>
      <c r="BG269" s="430"/>
      <c r="BH269" s="430"/>
      <c r="BI269" s="430"/>
      <c r="BJ269" s="430"/>
      <c r="BK269" s="430"/>
      <c r="BL269" s="430"/>
      <c r="BM269" s="430"/>
      <c r="BN269" s="430"/>
      <c r="BO269" s="430"/>
      <c r="BP269" s="430"/>
      <c r="BQ269" s="430"/>
      <c r="BR269" s="430"/>
      <c r="BS269" s="430"/>
      <c r="BT269" s="430"/>
      <c r="BU269" s="430"/>
      <c r="BV269" s="430"/>
      <c r="BW269" s="430"/>
      <c r="BX269" s="430"/>
      <c r="BY269" s="430"/>
      <c r="BZ269" s="430"/>
      <c r="CA269" s="430"/>
      <c r="CB269" s="430"/>
      <c r="CC269" s="430"/>
      <c r="CD269" s="430"/>
      <c r="CE269" s="430"/>
      <c r="CF269" s="430"/>
      <c r="CG269" s="430"/>
      <c r="CH269" s="430"/>
      <c r="CI269" s="430"/>
      <c r="CJ269" s="430"/>
      <c r="CK269" s="430"/>
      <c r="CL269" s="430"/>
      <c r="CM269" s="430"/>
      <c r="CN269" s="430"/>
      <c r="CO269" s="430"/>
      <c r="CP269" s="430"/>
      <c r="CQ269" s="430"/>
      <c r="CR269" s="430"/>
      <c r="CS269" s="430"/>
      <c r="CT269" s="430"/>
      <c r="CU269" s="430"/>
      <c r="CV269" s="430"/>
      <c r="CW269" s="430"/>
      <c r="CX269" s="430"/>
      <c r="CY269" s="430"/>
      <c r="CZ269" s="430"/>
      <c r="DA269" s="430"/>
      <c r="DB269" s="430"/>
      <c r="DC269" s="430"/>
      <c r="DD269" s="430"/>
      <c r="DE269" s="430"/>
      <c r="DF269" s="430"/>
      <c r="DG269" s="430"/>
      <c r="DH269" s="430"/>
      <c r="DI269" s="430"/>
      <c r="DJ269" s="430"/>
      <c r="DK269" s="430"/>
      <c r="DL269" s="430"/>
      <c r="DM269" s="430"/>
      <c r="DN269" s="430"/>
      <c r="DO269" s="430"/>
      <c r="DP269" s="430"/>
      <c r="DQ269" s="430"/>
      <c r="DR269" s="430"/>
      <c r="DS269" s="430"/>
      <c r="DT269" s="430"/>
      <c r="DU269" s="430"/>
      <c r="DV269" s="430"/>
      <c r="DW269" s="430"/>
      <c r="DX269" s="430"/>
      <c r="DY269" s="430"/>
      <c r="DZ269" s="430"/>
      <c r="EA269" s="430"/>
      <c r="EB269" s="430"/>
      <c r="EC269" s="430"/>
      <c r="ED269" s="430"/>
      <c r="EE269" s="430"/>
      <c r="EF269" s="430"/>
      <c r="EG269" s="430"/>
      <c r="EH269" s="430"/>
      <c r="EI269" s="430"/>
      <c r="EJ269" s="430"/>
      <c r="EK269" s="430"/>
      <c r="EL269" s="430"/>
      <c r="EM269" s="430"/>
      <c r="EN269" s="430"/>
      <c r="EO269" s="430"/>
      <c r="EP269" s="430"/>
      <c r="EQ269" s="430"/>
      <c r="ER269" s="430"/>
      <c r="ES269" s="430"/>
      <c r="ET269" s="430"/>
      <c r="EU269" s="430"/>
      <c r="EV269" s="430"/>
      <c r="EW269" s="430"/>
      <c r="EX269" s="430"/>
      <c r="EY269" s="430"/>
      <c r="EZ269" s="430"/>
      <c r="FA269" s="430"/>
      <c r="FB269" s="430"/>
      <c r="FC269" s="430"/>
      <c r="FD269" s="430"/>
      <c r="FE269" s="430"/>
      <c r="FF269" s="430"/>
      <c r="FG269" s="430"/>
      <c r="FH269" s="430"/>
      <c r="FI269" s="430"/>
      <c r="FJ269" s="430"/>
      <c r="FK269" s="430"/>
      <c r="FL269" s="430"/>
      <c r="FM269" s="430"/>
      <c r="FN269" s="430"/>
      <c r="FO269" s="430"/>
      <c r="FP269" s="430"/>
      <c r="FQ269" s="430"/>
      <c r="FR269" s="430"/>
      <c r="FS269" s="430"/>
      <c r="FT269" s="430"/>
      <c r="FU269" s="430"/>
      <c r="FV269" s="430"/>
      <c r="FW269" s="430"/>
      <c r="FX269" s="430"/>
      <c r="FY269" s="430"/>
      <c r="FZ269" s="430"/>
      <c r="GA269" s="430"/>
      <c r="GB269" s="430"/>
      <c r="GC269" s="430"/>
      <c r="GD269" s="430"/>
      <c r="GE269" s="430"/>
      <c r="GF269" s="430"/>
      <c r="GG269" s="430"/>
      <c r="GH269" s="430"/>
      <c r="GI269" s="430"/>
      <c r="GJ269" s="430"/>
      <c r="GK269" s="430"/>
      <c r="GL269" s="430"/>
      <c r="GM269" s="430"/>
      <c r="GN269" s="430"/>
      <c r="GO269" s="430"/>
      <c r="GP269" s="430"/>
      <c r="GQ269" s="430"/>
      <c r="GR269" s="430"/>
      <c r="GS269" s="430"/>
      <c r="GT269" s="430"/>
      <c r="GU269" s="430"/>
      <c r="GV269" s="430"/>
      <c r="GW269" s="430"/>
      <c r="GX269" s="430"/>
      <c r="GY269" s="430"/>
      <c r="GZ269" s="430"/>
      <c r="HA269" s="430"/>
      <c r="HB269" s="430"/>
      <c r="HC269" s="430"/>
      <c r="HD269" s="430"/>
      <c r="HE269" s="430"/>
      <c r="HF269" s="430"/>
      <c r="HG269" s="430"/>
      <c r="HH269" s="430"/>
      <c r="HI269" s="430"/>
      <c r="HJ269" s="430"/>
      <c r="HK269" s="430"/>
      <c r="HL269" s="430"/>
      <c r="HM269" s="430"/>
      <c r="HN269" s="430"/>
      <c r="HO269" s="430"/>
      <c r="HP269" s="430"/>
      <c r="HQ269" s="430"/>
      <c r="HR269" s="430"/>
      <c r="HS269" s="430"/>
      <c r="HT269" s="430"/>
      <c r="HU269" s="430"/>
      <c r="HV269" s="430"/>
      <c r="HW269" s="430"/>
      <c r="HX269" s="430"/>
      <c r="HY269" s="430"/>
      <c r="HZ269" s="430"/>
      <c r="IA269" s="430"/>
      <c r="IB269" s="430"/>
      <c r="IC269" s="430"/>
      <c r="ID269" s="430"/>
      <c r="IE269" s="430"/>
      <c r="IF269" s="430"/>
      <c r="IG269" s="430"/>
      <c r="IH269" s="430"/>
      <c r="II269" s="430"/>
      <c r="IJ269" s="430"/>
      <c r="IK269" s="430"/>
      <c r="IL269" s="430"/>
      <c r="IM269" s="430"/>
      <c r="IN269" s="430"/>
      <c r="IO269" s="430"/>
      <c r="IP269" s="430"/>
      <c r="IQ269" s="430"/>
      <c r="IR269" s="430"/>
      <c r="IS269" s="430"/>
      <c r="IT269" s="430"/>
      <c r="IU269" s="430"/>
      <c r="IV269" s="430"/>
      <c r="IW269" s="430"/>
      <c r="IX269" s="430"/>
      <c r="IY269" s="430"/>
      <c r="IZ269" s="430"/>
      <c r="JA269" s="430"/>
      <c r="JB269" s="430"/>
      <c r="JC269" s="430"/>
      <c r="JD269" s="430"/>
      <c r="JE269" s="430"/>
      <c r="JF269" s="430"/>
      <c r="JG269" s="430"/>
      <c r="JH269" s="430"/>
      <c r="JI269" s="430"/>
      <c r="JJ269" s="430"/>
      <c r="JK269" s="430"/>
      <c r="JL269" s="430"/>
      <c r="JM269" s="430"/>
      <c r="JN269" s="430"/>
      <c r="JO269" s="430"/>
      <c r="JP269" s="430"/>
      <c r="JQ269" s="430"/>
      <c r="JR269" s="430"/>
      <c r="JS269" s="430"/>
      <c r="JT269" s="430"/>
      <c r="JU269" s="430"/>
      <c r="JV269" s="430"/>
      <c r="JW269" s="430"/>
      <c r="JX269" s="430"/>
    </row>
    <row r="270" spans="1:284" ht="15.9" customHeight="1">
      <c r="A270" s="184"/>
      <c r="B270" s="462"/>
      <c r="C270" s="714"/>
      <c r="D270" s="715"/>
      <c r="E270" s="714"/>
      <c r="F270" s="434">
        <f t="shared" si="4"/>
        <v>269</v>
      </c>
      <c r="G270" s="715"/>
      <c r="H270" s="84" t="s">
        <v>840</v>
      </c>
      <c r="I270" s="210">
        <v>1</v>
      </c>
      <c r="J270" s="211"/>
      <c r="K270" s="66" t="s">
        <v>1118</v>
      </c>
      <c r="L270" s="66" t="s">
        <v>1119</v>
      </c>
      <c r="M270" s="211"/>
      <c r="N270" s="66" t="s">
        <v>2702</v>
      </c>
      <c r="O270" s="92">
        <v>0</v>
      </c>
      <c r="P270" s="142">
        <v>7</v>
      </c>
      <c r="Q270" s="499"/>
      <c r="R270" s="716"/>
      <c r="S270" s="717"/>
      <c r="T270" s="718" t="s">
        <v>2703</v>
      </c>
      <c r="U270" s="513"/>
      <c r="V270" s="513"/>
      <c r="W270" s="513"/>
      <c r="X270" s="513"/>
      <c r="Y270" s="513"/>
      <c r="Z270" s="513"/>
      <c r="AA270" s="513"/>
      <c r="AB270" s="513"/>
      <c r="AC270" s="513"/>
      <c r="AD270" s="513"/>
      <c r="AE270" s="513"/>
      <c r="AF270" s="513"/>
      <c r="AG270" s="513"/>
      <c r="AH270" s="513"/>
      <c r="AI270" s="513"/>
      <c r="AJ270" s="513"/>
      <c r="AK270" s="513"/>
      <c r="AL270" s="513"/>
      <c r="AM270" s="513"/>
      <c r="AN270" s="513"/>
      <c r="AO270" s="513"/>
      <c r="AP270" s="513"/>
      <c r="AQ270" s="513"/>
      <c r="AR270" s="513"/>
      <c r="AS270" s="513"/>
      <c r="AT270" s="513"/>
      <c r="AU270" s="513"/>
      <c r="AV270" s="513"/>
      <c r="AW270" s="513"/>
      <c r="AX270" s="513"/>
      <c r="AY270" s="513"/>
      <c r="AZ270" s="513"/>
      <c r="BA270" s="513"/>
      <c r="BB270" s="513"/>
      <c r="BC270" s="513"/>
      <c r="BD270" s="513"/>
      <c r="BE270" s="513"/>
      <c r="BF270" s="513"/>
      <c r="BG270" s="513"/>
      <c r="BH270" s="513"/>
      <c r="BI270" s="513"/>
      <c r="BJ270" s="513"/>
      <c r="BK270" s="513"/>
      <c r="BL270" s="513"/>
      <c r="BM270" s="513"/>
      <c r="BN270" s="513"/>
      <c r="BO270" s="513"/>
      <c r="BP270" s="513"/>
      <c r="BQ270" s="513"/>
      <c r="BR270" s="513"/>
      <c r="BS270" s="513"/>
      <c r="BT270" s="513"/>
      <c r="BU270" s="513"/>
      <c r="BV270" s="513"/>
      <c r="BW270" s="513"/>
      <c r="BX270" s="513"/>
      <c r="BY270" s="513"/>
      <c r="BZ270" s="513"/>
      <c r="CA270" s="513"/>
      <c r="CB270" s="513"/>
      <c r="CC270" s="513"/>
      <c r="CD270" s="513"/>
      <c r="CE270" s="513"/>
      <c r="CF270" s="513"/>
      <c r="CG270" s="513"/>
      <c r="CH270" s="513"/>
      <c r="CI270" s="513"/>
      <c r="CJ270" s="513"/>
      <c r="CK270" s="513"/>
      <c r="CL270" s="513"/>
      <c r="CM270" s="513"/>
      <c r="CN270" s="513"/>
      <c r="CO270" s="513"/>
      <c r="CP270" s="513"/>
      <c r="CQ270" s="513"/>
      <c r="CR270" s="513"/>
      <c r="CS270" s="513"/>
      <c r="CT270" s="513"/>
      <c r="CU270" s="513"/>
      <c r="CV270" s="513"/>
      <c r="CW270" s="513"/>
      <c r="CX270" s="513"/>
      <c r="CY270" s="513"/>
      <c r="CZ270" s="513"/>
      <c r="DA270" s="513"/>
      <c r="DB270" s="513"/>
      <c r="DC270" s="513"/>
      <c r="DD270" s="513"/>
      <c r="DE270" s="513"/>
      <c r="DF270" s="513"/>
      <c r="DG270" s="513"/>
      <c r="DH270" s="513"/>
      <c r="DI270" s="513"/>
      <c r="DJ270" s="513"/>
      <c r="DK270" s="513"/>
      <c r="DL270" s="513"/>
      <c r="DM270" s="513"/>
      <c r="DN270" s="513"/>
      <c r="DO270" s="513"/>
      <c r="DP270" s="513"/>
      <c r="DQ270" s="513"/>
      <c r="DR270" s="513"/>
      <c r="DS270" s="513"/>
      <c r="DT270" s="513"/>
      <c r="DU270" s="513"/>
      <c r="DV270" s="513"/>
      <c r="DW270" s="513"/>
      <c r="DX270" s="513"/>
      <c r="DY270" s="513"/>
      <c r="DZ270" s="513"/>
      <c r="EA270" s="513"/>
      <c r="EB270" s="513"/>
      <c r="EC270" s="513"/>
      <c r="ED270" s="513"/>
      <c r="EE270" s="513"/>
      <c r="EF270" s="513"/>
      <c r="EG270" s="513"/>
      <c r="EH270" s="513"/>
      <c r="EI270" s="513"/>
      <c r="EJ270" s="513"/>
      <c r="EK270" s="513"/>
      <c r="EL270" s="513"/>
      <c r="EM270" s="513"/>
      <c r="EN270" s="513"/>
      <c r="EO270" s="513"/>
      <c r="EP270" s="513"/>
      <c r="EQ270" s="513"/>
      <c r="ER270" s="513"/>
      <c r="ES270" s="513"/>
      <c r="ET270" s="513"/>
      <c r="EU270" s="513"/>
      <c r="EV270" s="513"/>
      <c r="EW270" s="513"/>
      <c r="EX270" s="513"/>
      <c r="EY270" s="513"/>
      <c r="EZ270" s="513"/>
      <c r="FA270" s="513"/>
      <c r="FB270" s="513"/>
      <c r="FC270" s="513"/>
      <c r="FD270" s="513"/>
      <c r="FE270" s="513"/>
      <c r="FF270" s="513"/>
      <c r="FG270" s="513"/>
      <c r="FH270" s="513"/>
      <c r="FI270" s="513"/>
      <c r="FJ270" s="513"/>
      <c r="FK270" s="513"/>
      <c r="FL270" s="513"/>
      <c r="FM270" s="513"/>
      <c r="FN270" s="513"/>
      <c r="FO270" s="513"/>
      <c r="FP270" s="513"/>
      <c r="FQ270" s="513"/>
      <c r="FR270" s="513"/>
      <c r="FS270" s="513"/>
      <c r="FT270" s="513"/>
      <c r="FU270" s="513"/>
      <c r="FV270" s="513"/>
      <c r="FW270" s="513"/>
      <c r="FX270" s="513"/>
      <c r="FY270" s="513"/>
      <c r="FZ270" s="513"/>
      <c r="GA270" s="513"/>
      <c r="GB270" s="513"/>
      <c r="GC270" s="513"/>
      <c r="GD270" s="513"/>
      <c r="GE270" s="513"/>
      <c r="GF270" s="513"/>
      <c r="GG270" s="513"/>
      <c r="GH270" s="513"/>
      <c r="GI270" s="513"/>
      <c r="GJ270" s="513"/>
      <c r="GK270" s="513"/>
      <c r="GL270" s="513"/>
      <c r="GM270" s="513"/>
      <c r="GN270" s="513"/>
      <c r="GO270" s="513"/>
      <c r="GP270" s="513"/>
      <c r="GQ270" s="513"/>
      <c r="GR270" s="513"/>
      <c r="GS270" s="513"/>
      <c r="GT270" s="513"/>
      <c r="GU270" s="513"/>
      <c r="GV270" s="513"/>
      <c r="GW270" s="513"/>
      <c r="GX270" s="513"/>
      <c r="GY270" s="513"/>
      <c r="GZ270" s="513"/>
      <c r="HA270" s="513"/>
      <c r="HB270" s="513"/>
      <c r="HC270" s="513"/>
      <c r="HD270" s="513"/>
      <c r="HE270" s="513"/>
      <c r="HF270" s="513"/>
      <c r="HG270" s="513"/>
      <c r="HH270" s="513"/>
      <c r="HI270" s="513"/>
      <c r="HJ270" s="513"/>
      <c r="HK270" s="513"/>
      <c r="HL270" s="513"/>
      <c r="HM270" s="513"/>
      <c r="HN270" s="513"/>
      <c r="HO270" s="513"/>
      <c r="HP270" s="513"/>
      <c r="HQ270" s="513"/>
      <c r="HR270" s="513"/>
      <c r="HS270" s="513"/>
      <c r="HT270" s="513"/>
      <c r="HU270" s="513"/>
      <c r="HV270" s="513"/>
      <c r="HW270" s="513"/>
      <c r="HX270" s="513"/>
      <c r="HY270" s="513"/>
      <c r="HZ270" s="513"/>
      <c r="IA270" s="513"/>
      <c r="IB270" s="513"/>
      <c r="IC270" s="513"/>
      <c r="ID270" s="513"/>
      <c r="IE270" s="513"/>
      <c r="IF270" s="513"/>
      <c r="IG270" s="513"/>
      <c r="IH270" s="513"/>
      <c r="II270" s="513"/>
      <c r="IJ270" s="513"/>
      <c r="IK270" s="513"/>
      <c r="IL270" s="513"/>
      <c r="IM270" s="513"/>
      <c r="IN270" s="513"/>
      <c r="IO270" s="513"/>
      <c r="IP270" s="513"/>
      <c r="IQ270" s="513"/>
      <c r="IR270" s="513"/>
      <c r="IS270" s="513"/>
      <c r="IT270" s="513"/>
    </row>
    <row r="271" spans="1:284" s="540" customFormat="1">
      <c r="A271" s="184"/>
      <c r="B271" s="462"/>
      <c r="C271" s="184"/>
      <c r="D271" s="475"/>
      <c r="E271" s="460"/>
      <c r="F271" s="434">
        <f t="shared" si="4"/>
        <v>270</v>
      </c>
      <c r="G271" s="472"/>
      <c r="H271" s="84" t="s">
        <v>840</v>
      </c>
      <c r="I271" s="85">
        <v>1</v>
      </c>
      <c r="J271" s="86"/>
      <c r="K271" s="66" t="s">
        <v>1120</v>
      </c>
      <c r="L271" s="88" t="s">
        <v>1055</v>
      </c>
      <c r="M271" s="518"/>
      <c r="N271" s="88" t="s">
        <v>2704</v>
      </c>
      <c r="O271" s="85">
        <v>1</v>
      </c>
      <c r="P271" s="142">
        <v>4</v>
      </c>
      <c r="Q271" s="151"/>
      <c r="R271" s="458"/>
      <c r="S271" s="304"/>
      <c r="T271" s="459" t="s">
        <v>2705</v>
      </c>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row>
    <row r="272" spans="1:284">
      <c r="A272" s="184"/>
      <c r="B272" s="462"/>
      <c r="C272" s="184"/>
      <c r="D272" s="475"/>
      <c r="E272" s="460"/>
      <c r="F272" s="434">
        <f t="shared" si="4"/>
        <v>271</v>
      </c>
      <c r="G272" s="472"/>
      <c r="H272" s="84" t="s">
        <v>840</v>
      </c>
      <c r="I272" s="85">
        <v>1</v>
      </c>
      <c r="J272" s="86"/>
      <c r="K272" s="66" t="s">
        <v>2706</v>
      </c>
      <c r="L272" s="88" t="s">
        <v>1119</v>
      </c>
      <c r="M272" s="518"/>
      <c r="N272" s="88" t="s">
        <v>2707</v>
      </c>
      <c r="O272" s="85">
        <v>0</v>
      </c>
      <c r="P272" s="142">
        <v>7</v>
      </c>
      <c r="Q272" s="151"/>
      <c r="R272" s="458"/>
      <c r="S272" s="304"/>
      <c r="T272" s="459" t="s">
        <v>2708</v>
      </c>
      <c r="U272" s="513"/>
      <c r="V272" s="513"/>
      <c r="W272" s="513"/>
      <c r="X272" s="513"/>
      <c r="Y272" s="513"/>
      <c r="Z272" s="513"/>
      <c r="AA272" s="513"/>
      <c r="AB272" s="513"/>
      <c r="AC272" s="513"/>
      <c r="AD272" s="513"/>
      <c r="AE272" s="513"/>
      <c r="AF272" s="513"/>
      <c r="AG272" s="513"/>
      <c r="AH272" s="513"/>
      <c r="AI272" s="513"/>
      <c r="AJ272" s="513"/>
      <c r="AK272" s="513"/>
      <c r="AL272" s="513"/>
      <c r="AM272" s="513"/>
      <c r="AN272" s="513"/>
      <c r="AO272" s="513"/>
      <c r="AP272" s="513"/>
      <c r="AQ272" s="513"/>
      <c r="AR272" s="513"/>
      <c r="AS272" s="513"/>
      <c r="AT272" s="513"/>
      <c r="AU272" s="513"/>
      <c r="AV272" s="513"/>
      <c r="AW272" s="513"/>
      <c r="AX272" s="513"/>
      <c r="AY272" s="513"/>
      <c r="AZ272" s="513"/>
      <c r="BA272" s="513"/>
      <c r="BB272" s="513"/>
      <c r="BC272" s="513"/>
      <c r="BD272" s="513"/>
      <c r="BE272" s="513"/>
      <c r="BF272" s="513"/>
      <c r="BG272" s="513"/>
      <c r="BH272" s="513"/>
      <c r="BI272" s="513"/>
      <c r="BJ272" s="513"/>
      <c r="BK272" s="513"/>
      <c r="BL272" s="513"/>
      <c r="BM272" s="513"/>
      <c r="BN272" s="513"/>
      <c r="BO272" s="513"/>
      <c r="BP272" s="513"/>
      <c r="BQ272" s="513"/>
      <c r="BR272" s="513"/>
      <c r="BS272" s="513"/>
      <c r="BT272" s="513"/>
      <c r="BU272" s="513"/>
      <c r="BV272" s="513"/>
      <c r="BW272" s="513"/>
      <c r="BX272" s="513"/>
      <c r="BY272" s="513"/>
      <c r="BZ272" s="513"/>
      <c r="CA272" s="513"/>
      <c r="CB272" s="513"/>
      <c r="CC272" s="513"/>
      <c r="CD272" s="513"/>
      <c r="CE272" s="513"/>
      <c r="CF272" s="513"/>
      <c r="CG272" s="513"/>
      <c r="CH272" s="513"/>
      <c r="CI272" s="513"/>
      <c r="CJ272" s="513"/>
      <c r="CK272" s="513"/>
      <c r="CL272" s="513"/>
      <c r="CM272" s="513"/>
      <c r="CN272" s="513"/>
      <c r="CO272" s="513"/>
      <c r="CP272" s="513"/>
      <c r="CQ272" s="513"/>
      <c r="CR272" s="513"/>
      <c r="CS272" s="513"/>
      <c r="CT272" s="513"/>
      <c r="CU272" s="513"/>
      <c r="CV272" s="513"/>
      <c r="CW272" s="513"/>
      <c r="CX272" s="513"/>
      <c r="CY272" s="513"/>
      <c r="CZ272" s="513"/>
      <c r="DA272" s="513"/>
      <c r="DB272" s="513"/>
      <c r="DC272" s="513"/>
      <c r="DD272" s="513"/>
      <c r="DE272" s="513"/>
      <c r="DF272" s="513"/>
      <c r="DG272" s="513"/>
      <c r="DH272" s="513"/>
      <c r="DI272" s="513"/>
      <c r="DJ272" s="513"/>
      <c r="DK272" s="513"/>
      <c r="DL272" s="513"/>
      <c r="DM272" s="513"/>
      <c r="DN272" s="513"/>
      <c r="DO272" s="513"/>
      <c r="DP272" s="513"/>
      <c r="DQ272" s="513"/>
      <c r="DR272" s="513"/>
      <c r="DS272" s="513"/>
      <c r="DT272" s="513"/>
      <c r="DU272" s="513"/>
      <c r="DV272" s="513"/>
      <c r="DW272" s="513"/>
      <c r="DX272" s="513"/>
      <c r="DY272" s="513"/>
      <c r="DZ272" s="513"/>
      <c r="EA272" s="513"/>
      <c r="EB272" s="513"/>
      <c r="EC272" s="513"/>
      <c r="ED272" s="513"/>
      <c r="EE272" s="513"/>
      <c r="EF272" s="513"/>
      <c r="EG272" s="513"/>
      <c r="EH272" s="513"/>
      <c r="EI272" s="513"/>
      <c r="EJ272" s="513"/>
      <c r="EK272" s="513"/>
      <c r="EL272" s="513"/>
      <c r="EM272" s="513"/>
      <c r="EN272" s="513"/>
      <c r="EO272" s="513"/>
      <c r="EP272" s="513"/>
      <c r="EQ272" s="513"/>
      <c r="ER272" s="513"/>
      <c r="ES272" s="513"/>
      <c r="ET272" s="513"/>
      <c r="EU272" s="513"/>
      <c r="EV272" s="513"/>
      <c r="EW272" s="513"/>
      <c r="EX272" s="513"/>
      <c r="EY272" s="513"/>
      <c r="EZ272" s="513"/>
      <c r="FA272" s="513"/>
      <c r="FB272" s="513"/>
      <c r="FC272" s="513"/>
      <c r="FD272" s="513"/>
      <c r="FE272" s="513"/>
      <c r="FF272" s="513"/>
      <c r="FG272" s="513"/>
      <c r="FH272" s="513"/>
      <c r="FI272" s="513"/>
      <c r="FJ272" s="513"/>
      <c r="FK272" s="513"/>
      <c r="FL272" s="513"/>
      <c r="FM272" s="513"/>
      <c r="FN272" s="513"/>
      <c r="FO272" s="513"/>
      <c r="FP272" s="513"/>
      <c r="FQ272" s="513"/>
      <c r="FR272" s="513"/>
      <c r="FS272" s="513"/>
      <c r="FT272" s="513"/>
      <c r="FU272" s="513"/>
      <c r="FV272" s="513"/>
      <c r="FW272" s="513"/>
      <c r="FX272" s="513"/>
      <c r="FY272" s="513"/>
      <c r="FZ272" s="513"/>
      <c r="GA272" s="513"/>
      <c r="GB272" s="513"/>
      <c r="GC272" s="513"/>
      <c r="GD272" s="513"/>
      <c r="GE272" s="513"/>
      <c r="GF272" s="513"/>
      <c r="GG272" s="513"/>
      <c r="GH272" s="513"/>
      <c r="GI272" s="513"/>
      <c r="GJ272" s="513"/>
      <c r="GK272" s="513"/>
      <c r="GL272" s="513"/>
      <c r="GM272" s="513"/>
      <c r="GN272" s="513"/>
      <c r="GO272" s="513"/>
      <c r="GP272" s="513"/>
      <c r="GQ272" s="513"/>
      <c r="GR272" s="513"/>
      <c r="GS272" s="513"/>
      <c r="GT272" s="513"/>
      <c r="GU272" s="513"/>
      <c r="GV272" s="513"/>
      <c r="GW272" s="513"/>
      <c r="GX272" s="513"/>
      <c r="GY272" s="513"/>
      <c r="GZ272" s="513"/>
      <c r="HA272" s="513"/>
      <c r="HB272" s="513"/>
      <c r="HC272" s="513"/>
      <c r="HD272" s="513"/>
      <c r="HE272" s="513"/>
      <c r="HF272" s="513"/>
      <c r="HG272" s="513"/>
      <c r="HH272" s="513"/>
      <c r="HI272" s="513"/>
      <c r="HJ272" s="513"/>
      <c r="HK272" s="513"/>
      <c r="HL272" s="513"/>
      <c r="HM272" s="513"/>
      <c r="HN272" s="513"/>
      <c r="HO272" s="513"/>
      <c r="HP272" s="513"/>
      <c r="HQ272" s="513"/>
      <c r="HR272" s="513"/>
      <c r="HS272" s="513"/>
      <c r="HT272" s="513"/>
      <c r="HU272" s="513"/>
      <c r="HV272" s="513"/>
      <c r="HW272" s="513"/>
      <c r="HX272" s="513"/>
      <c r="HY272" s="513"/>
      <c r="HZ272" s="513"/>
      <c r="IA272" s="513"/>
      <c r="IB272" s="513"/>
      <c r="IC272" s="513"/>
      <c r="ID272" s="513"/>
      <c r="IE272" s="513"/>
      <c r="IF272" s="513"/>
      <c r="IG272" s="513"/>
      <c r="IH272" s="513"/>
      <c r="II272" s="513"/>
      <c r="IJ272" s="513"/>
      <c r="IK272" s="513"/>
      <c r="IL272" s="513"/>
      <c r="IM272" s="513"/>
      <c r="IN272" s="513"/>
      <c r="IO272" s="513"/>
      <c r="IP272" s="513"/>
      <c r="IQ272" s="513"/>
      <c r="IR272" s="513"/>
      <c r="IS272" s="513"/>
      <c r="IT272" s="513"/>
      <c r="IU272" s="513"/>
      <c r="IV272" s="513"/>
      <c r="IW272" s="513"/>
      <c r="IX272" s="513"/>
      <c r="IY272" s="513"/>
      <c r="IZ272" s="513"/>
      <c r="JA272" s="513"/>
      <c r="JB272" s="513"/>
      <c r="JC272" s="513"/>
      <c r="JD272" s="513"/>
      <c r="JE272" s="513"/>
      <c r="JF272" s="513"/>
      <c r="JG272" s="513"/>
      <c r="JH272" s="513"/>
      <c r="JI272" s="513"/>
      <c r="JJ272" s="513"/>
      <c r="JK272" s="513"/>
      <c r="JL272" s="513"/>
      <c r="JM272" s="513"/>
      <c r="JN272" s="513"/>
      <c r="JO272" s="513"/>
      <c r="JP272" s="513"/>
      <c r="JQ272" s="513"/>
      <c r="JR272" s="513"/>
      <c r="JS272" s="513"/>
      <c r="JT272" s="513"/>
      <c r="JU272" s="513"/>
      <c r="JV272" s="513"/>
      <c r="JW272" s="513"/>
      <c r="JX272" s="513"/>
    </row>
    <row r="273" spans="1:284" ht="30" customHeight="1">
      <c r="A273" s="72" t="s">
        <v>2709</v>
      </c>
      <c r="B273" s="72" t="s">
        <v>2710</v>
      </c>
      <c r="C273" s="72"/>
      <c r="D273" s="447">
        <v>8</v>
      </c>
      <c r="E273" s="149"/>
      <c r="F273" s="434">
        <f t="shared" si="4"/>
        <v>272</v>
      </c>
      <c r="G273" s="618"/>
      <c r="H273" s="216" t="s">
        <v>840</v>
      </c>
      <c r="I273" s="72">
        <v>4</v>
      </c>
      <c r="J273" s="141"/>
      <c r="K273" s="158" t="s">
        <v>1121</v>
      </c>
      <c r="L273" s="217" t="s">
        <v>1122</v>
      </c>
      <c r="M273" s="725"/>
      <c r="N273" s="157" t="s">
        <v>2711</v>
      </c>
      <c r="O273" s="72">
        <v>0</v>
      </c>
      <c r="P273" s="72">
        <v>4</v>
      </c>
      <c r="Q273" s="561">
        <v>2024</v>
      </c>
      <c r="R273" s="732"/>
      <c r="S273" s="452"/>
      <c r="T273" s="563" t="s">
        <v>2712</v>
      </c>
      <c r="U273" s="430"/>
      <c r="V273" s="430"/>
      <c r="W273" s="430"/>
      <c r="X273" s="430"/>
      <c r="Y273" s="430"/>
      <c r="Z273" s="430"/>
      <c r="AA273" s="430"/>
      <c r="AB273" s="430"/>
      <c r="AC273" s="430"/>
      <c r="AD273" s="430"/>
      <c r="AE273" s="430"/>
      <c r="AF273" s="430"/>
      <c r="AG273" s="430"/>
      <c r="AH273" s="430"/>
      <c r="AI273" s="430"/>
      <c r="AJ273" s="430"/>
      <c r="AK273" s="430"/>
      <c r="AL273" s="430"/>
      <c r="AM273" s="430"/>
      <c r="AN273" s="430"/>
      <c r="AO273" s="430"/>
      <c r="AP273" s="430"/>
      <c r="AQ273" s="430"/>
      <c r="AR273" s="430"/>
      <c r="AS273" s="430"/>
      <c r="AT273" s="430"/>
      <c r="AU273" s="430"/>
      <c r="AV273" s="430"/>
      <c r="AW273" s="430"/>
      <c r="AX273" s="430"/>
      <c r="AY273" s="430"/>
      <c r="AZ273" s="430"/>
      <c r="BA273" s="430"/>
      <c r="BB273" s="430"/>
      <c r="BC273" s="430"/>
      <c r="BD273" s="430"/>
      <c r="BE273" s="430"/>
      <c r="BF273" s="430"/>
      <c r="BG273" s="430"/>
      <c r="BH273" s="430"/>
      <c r="BI273" s="430"/>
      <c r="BJ273" s="430"/>
      <c r="BK273" s="430"/>
      <c r="BL273" s="430"/>
      <c r="BM273" s="430"/>
      <c r="BN273" s="430"/>
      <c r="BO273" s="430"/>
      <c r="BP273" s="430"/>
      <c r="BQ273" s="430"/>
      <c r="BR273" s="430"/>
      <c r="BS273" s="430"/>
      <c r="BT273" s="430"/>
      <c r="BU273" s="430"/>
      <c r="BV273" s="430"/>
      <c r="BW273" s="430"/>
      <c r="BX273" s="430"/>
      <c r="BY273" s="430"/>
      <c r="BZ273" s="430"/>
      <c r="CA273" s="430"/>
      <c r="CB273" s="430"/>
      <c r="CC273" s="430"/>
      <c r="CD273" s="430"/>
      <c r="CE273" s="430"/>
      <c r="CF273" s="430"/>
      <c r="CG273" s="430"/>
      <c r="CH273" s="430"/>
      <c r="CI273" s="430"/>
      <c r="CJ273" s="430"/>
      <c r="CK273" s="430"/>
      <c r="CL273" s="430"/>
      <c r="CM273" s="430"/>
      <c r="CN273" s="430"/>
      <c r="CO273" s="430"/>
      <c r="CP273" s="430"/>
      <c r="CQ273" s="430"/>
      <c r="CR273" s="430"/>
      <c r="CS273" s="430"/>
      <c r="CT273" s="430"/>
      <c r="CU273" s="430"/>
      <c r="CV273" s="430"/>
      <c r="CW273" s="430"/>
      <c r="CX273" s="430"/>
      <c r="CY273" s="430"/>
      <c r="CZ273" s="430"/>
      <c r="DA273" s="430"/>
      <c r="DB273" s="430"/>
      <c r="DC273" s="430"/>
      <c r="DD273" s="430"/>
      <c r="DE273" s="430"/>
      <c r="DF273" s="430"/>
      <c r="DG273" s="430"/>
      <c r="DH273" s="430"/>
      <c r="DI273" s="430"/>
      <c r="DJ273" s="430"/>
      <c r="DK273" s="430"/>
      <c r="DL273" s="430"/>
      <c r="DM273" s="430"/>
      <c r="DN273" s="430"/>
      <c r="DO273" s="430"/>
      <c r="DP273" s="430"/>
      <c r="DQ273" s="430"/>
      <c r="DR273" s="430"/>
      <c r="DS273" s="430"/>
      <c r="DT273" s="430"/>
      <c r="DU273" s="430"/>
      <c r="DV273" s="430"/>
      <c r="DW273" s="430"/>
      <c r="DX273" s="430"/>
      <c r="DY273" s="430"/>
      <c r="DZ273" s="430"/>
      <c r="EA273" s="430"/>
      <c r="EB273" s="430"/>
      <c r="EC273" s="430"/>
      <c r="ED273" s="430"/>
      <c r="EE273" s="430"/>
      <c r="EF273" s="430"/>
      <c r="EG273" s="430"/>
      <c r="EH273" s="430"/>
      <c r="EI273" s="430"/>
      <c r="EJ273" s="430"/>
      <c r="EK273" s="430"/>
      <c r="EL273" s="430"/>
      <c r="EM273" s="430"/>
      <c r="EN273" s="430"/>
      <c r="EO273" s="430"/>
      <c r="EP273" s="430"/>
      <c r="EQ273" s="430"/>
      <c r="ER273" s="430"/>
      <c r="ES273" s="430"/>
      <c r="ET273" s="430"/>
      <c r="EU273" s="430"/>
      <c r="EV273" s="430"/>
      <c r="EW273" s="430"/>
      <c r="EX273" s="430"/>
      <c r="EY273" s="430"/>
      <c r="EZ273" s="430"/>
      <c r="FA273" s="430"/>
      <c r="FB273" s="430"/>
      <c r="FC273" s="430"/>
      <c r="FD273" s="430"/>
      <c r="FE273" s="430"/>
      <c r="FF273" s="430"/>
      <c r="FG273" s="430"/>
      <c r="FH273" s="430"/>
      <c r="FI273" s="430"/>
      <c r="FJ273" s="430"/>
      <c r="FK273" s="430"/>
      <c r="FL273" s="430"/>
      <c r="FM273" s="430"/>
      <c r="FN273" s="430"/>
      <c r="FO273" s="430"/>
      <c r="FP273" s="430"/>
      <c r="FQ273" s="430"/>
      <c r="FR273" s="430"/>
      <c r="FS273" s="430"/>
      <c r="FT273" s="430"/>
      <c r="FU273" s="430"/>
      <c r="FV273" s="430"/>
      <c r="FW273" s="430"/>
      <c r="FX273" s="430"/>
      <c r="FY273" s="430"/>
      <c r="FZ273" s="430"/>
      <c r="GA273" s="430"/>
      <c r="GB273" s="430"/>
      <c r="GC273" s="430"/>
      <c r="GD273" s="430"/>
      <c r="GE273" s="430"/>
      <c r="GF273" s="430"/>
      <c r="GG273" s="430"/>
      <c r="GH273" s="430"/>
      <c r="GI273" s="430"/>
      <c r="GJ273" s="430"/>
      <c r="GK273" s="430"/>
      <c r="GL273" s="430"/>
      <c r="GM273" s="430"/>
      <c r="GN273" s="430"/>
      <c r="GO273" s="430"/>
      <c r="GP273" s="430"/>
      <c r="GQ273" s="430"/>
      <c r="GR273" s="430"/>
      <c r="GS273" s="430"/>
      <c r="GT273" s="430"/>
      <c r="GU273" s="430"/>
      <c r="GV273" s="430"/>
      <c r="GW273" s="430"/>
      <c r="GX273" s="430"/>
      <c r="GY273" s="430"/>
      <c r="GZ273" s="430"/>
      <c r="HA273" s="430"/>
      <c r="HB273" s="430"/>
      <c r="HC273" s="430"/>
      <c r="HD273" s="430"/>
      <c r="HE273" s="430"/>
      <c r="HF273" s="430"/>
      <c r="HG273" s="430"/>
      <c r="HH273" s="430"/>
      <c r="HI273" s="430"/>
      <c r="HJ273" s="430"/>
      <c r="HK273" s="430"/>
      <c r="HL273" s="430"/>
      <c r="HM273" s="430"/>
      <c r="HN273" s="430"/>
      <c r="HO273" s="430"/>
      <c r="HP273" s="430"/>
      <c r="HQ273" s="430"/>
      <c r="HR273" s="430"/>
      <c r="HS273" s="430"/>
      <c r="HT273" s="430"/>
      <c r="HU273" s="430"/>
      <c r="HV273" s="430"/>
      <c r="HW273" s="430"/>
      <c r="HX273" s="430"/>
      <c r="HY273" s="430"/>
      <c r="HZ273" s="430"/>
      <c r="IA273" s="430"/>
      <c r="IB273" s="430"/>
      <c r="IC273" s="430"/>
      <c r="ID273" s="430"/>
      <c r="IE273" s="430"/>
      <c r="IF273" s="430"/>
      <c r="IG273" s="430"/>
      <c r="IH273" s="430"/>
      <c r="II273" s="430"/>
      <c r="IJ273" s="430"/>
      <c r="IK273" s="430"/>
      <c r="IL273" s="430"/>
      <c r="IM273" s="430"/>
      <c r="IN273" s="430"/>
      <c r="IO273" s="430"/>
      <c r="IP273" s="430"/>
      <c r="IQ273" s="430"/>
      <c r="IR273" s="430"/>
      <c r="IS273" s="430"/>
      <c r="IT273" s="430"/>
      <c r="IU273" s="430"/>
      <c r="IV273" s="430"/>
      <c r="IW273" s="430"/>
      <c r="IX273" s="430"/>
      <c r="IY273" s="430"/>
      <c r="IZ273" s="430"/>
      <c r="JA273" s="430"/>
      <c r="JB273" s="430"/>
      <c r="JC273" s="430"/>
      <c r="JD273" s="430"/>
      <c r="JE273" s="430"/>
      <c r="JF273" s="430"/>
      <c r="JG273" s="430"/>
      <c r="JH273" s="430"/>
      <c r="JI273" s="430"/>
      <c r="JJ273" s="430"/>
      <c r="JK273" s="430"/>
      <c r="JL273" s="430"/>
      <c r="JM273" s="430"/>
      <c r="JN273" s="430"/>
      <c r="JO273" s="430"/>
      <c r="JP273" s="430"/>
      <c r="JQ273" s="430"/>
      <c r="JR273" s="430"/>
      <c r="JS273" s="430"/>
      <c r="JT273" s="430"/>
      <c r="JU273" s="430"/>
      <c r="JV273" s="430"/>
      <c r="JW273" s="430"/>
      <c r="JX273" s="430"/>
    </row>
    <row r="274" spans="1:284" s="540" customFormat="1" ht="15.9" customHeight="1">
      <c r="A274" s="184"/>
      <c r="B274" s="462"/>
      <c r="C274" s="72"/>
      <c r="D274" s="447"/>
      <c r="E274" s="72"/>
      <c r="F274" s="434">
        <f t="shared" si="4"/>
        <v>273</v>
      </c>
      <c r="G274" s="560"/>
      <c r="H274" s="113" t="s">
        <v>840</v>
      </c>
      <c r="I274" s="114">
        <v>1</v>
      </c>
      <c r="J274" s="181"/>
      <c r="K274" s="182" t="s">
        <v>1123</v>
      </c>
      <c r="L274" s="183" t="s">
        <v>837</v>
      </c>
      <c r="M274" s="181"/>
      <c r="N274" s="188" t="s">
        <v>2713</v>
      </c>
      <c r="O274" s="114">
        <v>1</v>
      </c>
      <c r="P274" s="666">
        <v>7</v>
      </c>
      <c r="Q274" s="561">
        <v>2021</v>
      </c>
      <c r="R274" s="451"/>
      <c r="S274" s="496"/>
      <c r="T274" s="453" t="s">
        <v>2714</v>
      </c>
      <c r="U274" s="443"/>
      <c r="V274" s="443"/>
      <c r="W274" s="443"/>
      <c r="X274" s="443"/>
      <c r="Y274" s="443"/>
      <c r="Z274" s="443"/>
      <c r="AA274" s="443"/>
      <c r="AB274" s="443"/>
      <c r="AC274" s="443"/>
      <c r="AD274" s="443"/>
      <c r="AE274" s="443"/>
      <c r="AF274" s="443"/>
      <c r="AG274" s="443"/>
      <c r="AH274" s="443"/>
      <c r="AI274" s="443"/>
      <c r="AJ274" s="443"/>
      <c r="AK274" s="443"/>
      <c r="AL274" s="443"/>
      <c r="AM274" s="443"/>
      <c r="AN274" s="443"/>
      <c r="AO274" s="443"/>
      <c r="AP274" s="443"/>
      <c r="AQ274" s="443"/>
      <c r="AR274" s="443"/>
      <c r="AS274" s="443"/>
      <c r="AT274" s="443"/>
      <c r="AU274" s="443"/>
      <c r="AV274" s="443"/>
      <c r="AW274" s="443"/>
      <c r="AX274" s="443"/>
      <c r="AY274" s="443"/>
      <c r="AZ274" s="443"/>
      <c r="BA274" s="443"/>
      <c r="BB274" s="443"/>
      <c r="BC274" s="443"/>
      <c r="BD274" s="443"/>
      <c r="BE274" s="443"/>
      <c r="BF274" s="443"/>
      <c r="BG274" s="443"/>
      <c r="BH274" s="443"/>
      <c r="BI274" s="443"/>
      <c r="BJ274" s="443"/>
      <c r="BK274" s="443"/>
      <c r="BL274" s="443"/>
      <c r="BM274" s="443"/>
      <c r="BN274" s="443"/>
      <c r="BO274" s="443"/>
      <c r="BP274" s="443"/>
      <c r="BQ274" s="443"/>
      <c r="BR274" s="443"/>
      <c r="BS274" s="443"/>
      <c r="BT274" s="443"/>
      <c r="BU274" s="443"/>
      <c r="BV274" s="443"/>
      <c r="BW274" s="443"/>
      <c r="BX274" s="443"/>
      <c r="BY274" s="443"/>
      <c r="BZ274" s="443"/>
      <c r="CA274" s="443"/>
      <c r="CB274" s="443"/>
      <c r="CC274" s="443"/>
      <c r="CD274" s="443"/>
      <c r="CE274" s="443"/>
      <c r="CF274" s="443"/>
      <c r="CG274" s="443"/>
      <c r="CH274" s="443"/>
      <c r="CI274" s="443"/>
      <c r="CJ274" s="443"/>
      <c r="CK274" s="443"/>
      <c r="CL274" s="443"/>
      <c r="CM274" s="443"/>
      <c r="CN274" s="443"/>
      <c r="CO274" s="443"/>
      <c r="CP274" s="443"/>
      <c r="CQ274" s="443"/>
      <c r="CR274" s="443"/>
      <c r="CS274" s="443"/>
      <c r="CT274" s="443"/>
      <c r="CU274" s="443"/>
      <c r="CV274" s="443"/>
      <c r="CW274" s="443"/>
      <c r="CX274" s="443"/>
      <c r="CY274" s="443"/>
      <c r="CZ274" s="443"/>
      <c r="DA274" s="443"/>
      <c r="DB274" s="443"/>
      <c r="DC274" s="443"/>
      <c r="DD274" s="443"/>
      <c r="DE274" s="443"/>
      <c r="DF274" s="443"/>
      <c r="DG274" s="443"/>
      <c r="DH274" s="443"/>
      <c r="DI274" s="443"/>
      <c r="DJ274" s="443"/>
      <c r="DK274" s="443"/>
      <c r="DL274" s="443"/>
      <c r="DM274" s="443"/>
      <c r="DN274" s="443"/>
      <c r="DO274" s="443"/>
      <c r="DP274" s="443"/>
      <c r="DQ274" s="443"/>
      <c r="DR274" s="443"/>
      <c r="DS274" s="443"/>
      <c r="DT274" s="443"/>
      <c r="DU274" s="443"/>
      <c r="DV274" s="443"/>
      <c r="DW274" s="443"/>
      <c r="DX274" s="443"/>
      <c r="DY274" s="443"/>
      <c r="DZ274" s="443"/>
      <c r="EA274" s="443"/>
      <c r="EB274" s="443"/>
      <c r="EC274" s="443"/>
      <c r="ED274" s="443"/>
      <c r="EE274" s="443"/>
      <c r="EF274" s="443"/>
      <c r="EG274" s="443"/>
      <c r="EH274" s="443"/>
      <c r="EI274" s="443"/>
      <c r="EJ274" s="443"/>
      <c r="EK274" s="443"/>
      <c r="EL274" s="443"/>
      <c r="EM274" s="443"/>
      <c r="EN274" s="443"/>
      <c r="EO274" s="443"/>
      <c r="EP274" s="443"/>
      <c r="EQ274" s="443"/>
      <c r="ER274" s="443"/>
      <c r="ES274" s="443"/>
      <c r="ET274" s="443"/>
      <c r="EU274" s="443"/>
      <c r="EV274" s="443"/>
      <c r="EW274" s="443"/>
      <c r="EX274" s="443"/>
      <c r="EY274" s="443"/>
      <c r="EZ274" s="443"/>
      <c r="FA274" s="443"/>
      <c r="FB274" s="443"/>
      <c r="FC274" s="443"/>
      <c r="FD274" s="443"/>
      <c r="FE274" s="443"/>
      <c r="FF274" s="443"/>
      <c r="FG274" s="443"/>
      <c r="FH274" s="443"/>
      <c r="FI274" s="443"/>
      <c r="FJ274" s="443"/>
      <c r="FK274" s="443"/>
      <c r="FL274" s="443"/>
      <c r="FM274" s="443"/>
      <c r="FN274" s="443"/>
      <c r="FO274" s="443"/>
      <c r="FP274" s="443"/>
      <c r="FQ274" s="443"/>
      <c r="FR274" s="443"/>
      <c r="FS274" s="443"/>
      <c r="FT274" s="443"/>
      <c r="FU274" s="443"/>
      <c r="FV274" s="443"/>
      <c r="FW274" s="443"/>
      <c r="FX274" s="443"/>
      <c r="FY274" s="443"/>
      <c r="FZ274" s="443"/>
      <c r="GA274" s="443"/>
      <c r="GB274" s="443"/>
      <c r="GC274" s="443"/>
      <c r="GD274" s="443"/>
      <c r="GE274" s="443"/>
      <c r="GF274" s="443"/>
      <c r="GG274" s="443"/>
      <c r="GH274" s="443"/>
      <c r="GI274" s="443"/>
      <c r="GJ274" s="443"/>
      <c r="GK274" s="443"/>
      <c r="GL274" s="443"/>
      <c r="GM274" s="443"/>
      <c r="GN274" s="443"/>
      <c r="GO274" s="443"/>
      <c r="GP274" s="443"/>
      <c r="GQ274" s="443"/>
      <c r="GR274" s="443"/>
      <c r="GS274" s="443"/>
      <c r="GT274" s="443"/>
      <c r="GU274" s="443"/>
      <c r="GV274" s="443"/>
      <c r="GW274" s="443"/>
      <c r="GX274" s="443"/>
      <c r="GY274" s="443"/>
      <c r="GZ274" s="443"/>
      <c r="HA274" s="443"/>
      <c r="HB274" s="443"/>
      <c r="HC274" s="443"/>
      <c r="HD274" s="443"/>
      <c r="HE274" s="443"/>
      <c r="HF274" s="443"/>
      <c r="HG274" s="443"/>
      <c r="HH274" s="443"/>
      <c r="HI274" s="443"/>
      <c r="HJ274" s="443"/>
      <c r="HK274" s="443"/>
      <c r="HL274" s="443"/>
      <c r="HM274" s="443"/>
      <c r="HN274" s="443"/>
      <c r="HO274" s="443"/>
      <c r="HP274" s="443"/>
      <c r="HQ274" s="443"/>
      <c r="HR274" s="443"/>
      <c r="HS274" s="443"/>
      <c r="HT274" s="443"/>
      <c r="HU274" s="443"/>
      <c r="HV274" s="443"/>
      <c r="HW274" s="443"/>
      <c r="HX274" s="443"/>
      <c r="HY274" s="443"/>
      <c r="HZ274" s="443"/>
      <c r="IA274" s="443"/>
      <c r="IB274" s="443"/>
      <c r="IC274" s="443"/>
      <c r="ID274" s="443"/>
      <c r="IE274" s="443"/>
      <c r="IF274" s="443"/>
      <c r="IG274" s="443"/>
      <c r="IH274" s="443"/>
      <c r="II274" s="443"/>
      <c r="IJ274" s="443"/>
      <c r="IK274" s="443"/>
      <c r="IL274" s="443"/>
      <c r="IM274" s="443"/>
      <c r="IN274" s="443"/>
      <c r="IO274" s="443"/>
      <c r="IP274" s="443"/>
      <c r="IQ274" s="443"/>
      <c r="IR274" s="443"/>
      <c r="IS274" s="443"/>
      <c r="IT274" s="443"/>
      <c r="IU274" s="443"/>
      <c r="IV274" s="443"/>
      <c r="IW274" s="443"/>
      <c r="IX274" s="443"/>
      <c r="IY274" s="443"/>
      <c r="IZ274" s="443"/>
      <c r="JA274" s="443"/>
      <c r="JB274" s="443"/>
      <c r="JC274" s="443"/>
      <c r="JD274" s="443"/>
      <c r="JE274" s="443"/>
      <c r="JF274" s="443"/>
      <c r="JG274" s="443"/>
      <c r="JH274" s="443"/>
      <c r="JI274" s="443"/>
      <c r="JJ274" s="443"/>
      <c r="JK274" s="443"/>
      <c r="JL274" s="443"/>
      <c r="JM274" s="443"/>
      <c r="JN274" s="443"/>
      <c r="JO274" s="443"/>
      <c r="JP274" s="443"/>
      <c r="JQ274" s="443"/>
      <c r="JR274" s="443"/>
      <c r="JS274" s="443"/>
      <c r="JT274" s="443"/>
      <c r="JU274" s="443"/>
      <c r="JV274" s="443"/>
      <c r="JW274" s="443"/>
      <c r="JX274" s="443"/>
    </row>
    <row r="275" spans="1:284" s="474" customFormat="1" ht="15.9" customHeight="1">
      <c r="A275" s="184"/>
      <c r="B275" s="462"/>
      <c r="C275" s="184"/>
      <c r="D275" s="475"/>
      <c r="E275" s="460"/>
      <c r="F275" s="434">
        <f t="shared" si="4"/>
        <v>274</v>
      </c>
      <c r="G275" s="472"/>
      <c r="H275" s="97" t="s">
        <v>852</v>
      </c>
      <c r="I275" s="85">
        <v>1</v>
      </c>
      <c r="J275" s="86"/>
      <c r="K275" s="66" t="s">
        <v>1124</v>
      </c>
      <c r="L275" s="88"/>
      <c r="M275" s="518" t="s">
        <v>2715</v>
      </c>
      <c r="N275" s="88" t="s">
        <v>2716</v>
      </c>
      <c r="O275" s="85">
        <v>0</v>
      </c>
      <c r="P275" s="142">
        <v>7</v>
      </c>
      <c r="Q275" s="151">
        <v>2019</v>
      </c>
      <c r="R275" s="458"/>
      <c r="S275" s="304"/>
      <c r="T275" s="459" t="s">
        <v>2717</v>
      </c>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row>
    <row r="276" spans="1:284" s="733" customFormat="1" ht="15.9" customHeight="1">
      <c r="A276" s="464" t="s">
        <v>2208</v>
      </c>
      <c r="B276" s="464" t="s">
        <v>2209</v>
      </c>
      <c r="C276" s="464"/>
      <c r="D276" s="465" t="s">
        <v>2718</v>
      </c>
      <c r="E276" s="624"/>
      <c r="F276" s="434">
        <f t="shared" si="4"/>
        <v>275</v>
      </c>
      <c r="G276" s="467"/>
      <c r="H276" s="159" t="s">
        <v>840</v>
      </c>
      <c r="I276" s="93">
        <v>2</v>
      </c>
      <c r="J276" s="93"/>
      <c r="K276" s="94" t="s">
        <v>2719</v>
      </c>
      <c r="L276" s="94" t="s">
        <v>1102</v>
      </c>
      <c r="M276" s="93"/>
      <c r="N276" s="94" t="s">
        <v>2720</v>
      </c>
      <c r="O276" s="93">
        <v>1</v>
      </c>
      <c r="P276" s="119">
        <v>4</v>
      </c>
      <c r="Q276" s="118">
        <v>2026</v>
      </c>
      <c r="R276" s="426"/>
      <c r="S276" s="427"/>
      <c r="T276" s="428" t="s">
        <v>2721</v>
      </c>
      <c r="U276" s="429"/>
      <c r="V276" s="429"/>
      <c r="W276" s="429"/>
      <c r="X276" s="429"/>
      <c r="Y276" s="429"/>
      <c r="Z276" s="429"/>
      <c r="AA276" s="429"/>
      <c r="AB276" s="429"/>
      <c r="AC276" s="429"/>
      <c r="AD276" s="429"/>
      <c r="AE276" s="429"/>
      <c r="AF276" s="429"/>
      <c r="AG276" s="429"/>
      <c r="AH276" s="429"/>
      <c r="AI276" s="429"/>
      <c r="AJ276" s="429"/>
      <c r="AK276" s="429"/>
      <c r="AL276" s="429"/>
      <c r="AM276" s="429"/>
      <c r="AN276" s="429"/>
      <c r="AO276" s="429"/>
      <c r="AP276" s="429"/>
      <c r="AQ276" s="429"/>
      <c r="AR276" s="429"/>
      <c r="AS276" s="429"/>
      <c r="AT276" s="429"/>
      <c r="AU276" s="429"/>
      <c r="AV276" s="429"/>
      <c r="AW276" s="429"/>
      <c r="AX276" s="429"/>
      <c r="AY276" s="429"/>
      <c r="AZ276" s="429"/>
      <c r="BA276" s="429"/>
      <c r="BB276" s="429"/>
      <c r="BC276" s="429"/>
      <c r="BD276" s="429"/>
      <c r="BE276" s="429"/>
      <c r="BF276" s="429"/>
      <c r="BG276" s="429"/>
      <c r="BH276" s="429"/>
      <c r="BI276" s="429"/>
      <c r="BJ276" s="429"/>
      <c r="BK276" s="429"/>
      <c r="BL276" s="429"/>
      <c r="BM276" s="429"/>
      <c r="BN276" s="429"/>
      <c r="BO276" s="429"/>
      <c r="BP276" s="429"/>
      <c r="BQ276" s="429"/>
      <c r="BR276" s="429"/>
      <c r="BS276" s="429"/>
      <c r="BT276" s="429"/>
      <c r="BU276" s="429"/>
      <c r="BV276" s="429"/>
      <c r="BW276" s="429"/>
      <c r="BX276" s="429"/>
      <c r="BY276" s="429"/>
      <c r="BZ276" s="429"/>
      <c r="CA276" s="429"/>
      <c r="CB276" s="429"/>
      <c r="CC276" s="429"/>
      <c r="CD276" s="429"/>
      <c r="CE276" s="429"/>
      <c r="CF276" s="429"/>
      <c r="CG276" s="429"/>
      <c r="CH276" s="429"/>
      <c r="CI276" s="429"/>
      <c r="CJ276" s="429"/>
      <c r="CK276" s="429"/>
      <c r="CL276" s="429"/>
      <c r="CM276" s="429"/>
      <c r="CN276" s="429"/>
      <c r="CO276" s="429"/>
      <c r="CP276" s="429"/>
      <c r="CQ276" s="429"/>
      <c r="CR276" s="429"/>
      <c r="CS276" s="429"/>
      <c r="CT276" s="429"/>
      <c r="CU276" s="429"/>
      <c r="CV276" s="429"/>
      <c r="CW276" s="429"/>
      <c r="CX276" s="429"/>
      <c r="CY276" s="429"/>
      <c r="CZ276" s="429"/>
      <c r="DA276" s="429"/>
      <c r="DB276" s="429"/>
      <c r="DC276" s="429"/>
      <c r="DD276" s="429"/>
      <c r="DE276" s="429"/>
      <c r="DF276" s="429"/>
      <c r="DG276" s="429"/>
      <c r="DH276" s="429"/>
      <c r="DI276" s="429"/>
      <c r="DJ276" s="429"/>
      <c r="DK276" s="429"/>
      <c r="DL276" s="429"/>
      <c r="DM276" s="429"/>
      <c r="DN276" s="429"/>
      <c r="DO276" s="429"/>
      <c r="DP276" s="429"/>
      <c r="DQ276" s="429"/>
      <c r="DR276" s="429"/>
      <c r="DS276" s="429"/>
      <c r="DT276" s="429"/>
      <c r="DU276" s="429"/>
      <c r="DV276" s="429"/>
      <c r="DW276" s="429"/>
      <c r="DX276" s="429"/>
      <c r="DY276" s="429"/>
      <c r="DZ276" s="429"/>
      <c r="EA276" s="429"/>
      <c r="EB276" s="429"/>
      <c r="EC276" s="429"/>
      <c r="ED276" s="429"/>
      <c r="EE276" s="429"/>
      <c r="EF276" s="429"/>
      <c r="EG276" s="429"/>
      <c r="EH276" s="429"/>
      <c r="EI276" s="429"/>
      <c r="EJ276" s="429"/>
      <c r="EK276" s="429"/>
      <c r="EL276" s="429"/>
      <c r="EM276" s="429"/>
      <c r="EN276" s="429"/>
      <c r="EO276" s="429"/>
      <c r="EP276" s="429"/>
      <c r="EQ276" s="429"/>
      <c r="ER276" s="429"/>
      <c r="ES276" s="429"/>
      <c r="ET276" s="429"/>
      <c r="EU276" s="429"/>
      <c r="EV276" s="429"/>
      <c r="EW276" s="429"/>
      <c r="EX276" s="429"/>
      <c r="EY276" s="429"/>
      <c r="EZ276" s="429"/>
      <c r="FA276" s="429"/>
      <c r="FB276" s="429"/>
      <c r="FC276" s="429"/>
      <c r="FD276" s="429"/>
      <c r="FE276" s="429"/>
      <c r="FF276" s="429"/>
      <c r="FG276" s="429"/>
      <c r="FH276" s="429"/>
      <c r="FI276" s="429"/>
      <c r="FJ276" s="429"/>
      <c r="FK276" s="429"/>
      <c r="FL276" s="429"/>
      <c r="FM276" s="429"/>
      <c r="FN276" s="429"/>
      <c r="FO276" s="429"/>
      <c r="FP276" s="429"/>
      <c r="FQ276" s="429"/>
      <c r="FR276" s="429"/>
      <c r="FS276" s="429"/>
      <c r="FT276" s="429"/>
      <c r="FU276" s="429"/>
      <c r="FV276" s="429"/>
      <c r="FW276" s="429"/>
      <c r="FX276" s="429"/>
      <c r="FY276" s="429"/>
      <c r="FZ276" s="429"/>
      <c r="GA276" s="429"/>
      <c r="GB276" s="429"/>
      <c r="GC276" s="429"/>
      <c r="GD276" s="429"/>
      <c r="GE276" s="429"/>
      <c r="GF276" s="429"/>
      <c r="GG276" s="429"/>
      <c r="GH276" s="429"/>
      <c r="GI276" s="429"/>
      <c r="GJ276" s="429"/>
      <c r="GK276" s="429"/>
      <c r="GL276" s="429"/>
      <c r="GM276" s="429"/>
      <c r="GN276" s="429"/>
      <c r="GO276" s="429"/>
      <c r="GP276" s="429"/>
      <c r="GQ276" s="429"/>
      <c r="GR276" s="429"/>
      <c r="GS276" s="429"/>
      <c r="GT276" s="429"/>
      <c r="GU276" s="429"/>
      <c r="GV276" s="429"/>
      <c r="GW276" s="429"/>
      <c r="GX276" s="429"/>
      <c r="GY276" s="429"/>
      <c r="GZ276" s="429"/>
      <c r="HA276" s="429"/>
      <c r="HB276" s="429"/>
      <c r="HC276" s="429"/>
      <c r="HD276" s="429"/>
      <c r="HE276" s="429"/>
      <c r="HF276" s="429"/>
      <c r="HG276" s="429"/>
      <c r="HH276" s="429"/>
      <c r="HI276" s="429"/>
      <c r="HJ276" s="429"/>
      <c r="HK276" s="429"/>
      <c r="HL276" s="429"/>
      <c r="HM276" s="429"/>
      <c r="HN276" s="429"/>
      <c r="HO276" s="429"/>
      <c r="HP276" s="429"/>
      <c r="HQ276" s="429"/>
      <c r="HR276" s="429"/>
      <c r="HS276" s="429"/>
      <c r="HT276" s="429"/>
      <c r="HU276" s="429"/>
      <c r="HV276" s="429"/>
      <c r="HW276" s="429"/>
      <c r="HX276" s="429"/>
      <c r="HY276" s="429"/>
      <c r="HZ276" s="429"/>
      <c r="IA276" s="429"/>
      <c r="IB276" s="429"/>
      <c r="IC276" s="429"/>
      <c r="ID276" s="429"/>
      <c r="IE276" s="429"/>
      <c r="IF276" s="429"/>
      <c r="IG276" s="429"/>
      <c r="IH276" s="429"/>
      <c r="II276" s="429"/>
      <c r="IJ276" s="429"/>
      <c r="IK276" s="429"/>
      <c r="IL276" s="429"/>
      <c r="IM276" s="429"/>
      <c r="IN276" s="429"/>
      <c r="IO276" s="429"/>
      <c r="IP276" s="429"/>
      <c r="IQ276" s="429"/>
      <c r="IR276" s="429"/>
      <c r="IS276" s="429"/>
      <c r="IT276" s="429"/>
      <c r="IU276" s="429"/>
      <c r="IV276" s="429"/>
      <c r="IW276" s="429"/>
      <c r="IX276" s="429"/>
      <c r="IY276" s="429"/>
      <c r="IZ276" s="429"/>
      <c r="JA276" s="429"/>
      <c r="JB276" s="429"/>
      <c r="JC276" s="429"/>
      <c r="JD276" s="429"/>
      <c r="JE276" s="429"/>
      <c r="JF276" s="429"/>
      <c r="JG276" s="429"/>
      <c r="JH276" s="429"/>
      <c r="JI276" s="429"/>
      <c r="JJ276" s="429"/>
      <c r="JK276" s="429"/>
      <c r="JL276" s="429"/>
      <c r="JM276" s="429"/>
      <c r="JN276" s="429"/>
      <c r="JO276" s="429"/>
      <c r="JP276" s="429"/>
      <c r="JQ276" s="429"/>
      <c r="JR276" s="429"/>
      <c r="JS276" s="429"/>
      <c r="JT276" s="429"/>
      <c r="JU276" s="429"/>
      <c r="JV276" s="429"/>
      <c r="JW276" s="429"/>
      <c r="JX276" s="429"/>
    </row>
    <row r="277" spans="1:284" ht="15.9" customHeight="1">
      <c r="A277" s="184"/>
      <c r="B277" s="462"/>
      <c r="C277" s="184"/>
      <c r="D277" s="475"/>
      <c r="E277" s="460"/>
      <c r="F277" s="434">
        <f t="shared" si="4"/>
        <v>276</v>
      </c>
      <c r="G277" s="472"/>
      <c r="H277" s="97" t="s">
        <v>852</v>
      </c>
      <c r="I277" s="85">
        <v>4</v>
      </c>
      <c r="J277" s="86"/>
      <c r="K277" s="66" t="s">
        <v>1125</v>
      </c>
      <c r="L277" s="128"/>
      <c r="M277" s="509"/>
      <c r="N277" s="88" t="s">
        <v>2722</v>
      </c>
      <c r="O277" s="85">
        <v>0</v>
      </c>
      <c r="P277" s="142">
        <v>4</v>
      </c>
      <c r="Q277" s="151"/>
      <c r="R277" s="458"/>
      <c r="S277" s="304"/>
      <c r="T277" s="459" t="s">
        <v>2723</v>
      </c>
      <c r="U277"/>
    </row>
    <row r="278" spans="1:284" s="630" customFormat="1" ht="24" customHeight="1">
      <c r="A278" s="72" t="s">
        <v>2724</v>
      </c>
      <c r="B278" s="72" t="s">
        <v>2725</v>
      </c>
      <c r="C278" s="51"/>
      <c r="D278" s="447"/>
      <c r="E278" s="149"/>
      <c r="F278" s="434">
        <f t="shared" si="4"/>
        <v>277</v>
      </c>
      <c r="G278" s="449"/>
      <c r="H278" s="219" t="s">
        <v>852</v>
      </c>
      <c r="I278" s="51">
        <v>4</v>
      </c>
      <c r="J278" s="110"/>
      <c r="K278" s="52" t="s">
        <v>1126</v>
      </c>
      <c r="L278" s="53"/>
      <c r="M278" s="109"/>
      <c r="N278" s="149" t="s">
        <v>2726</v>
      </c>
      <c r="O278" s="51">
        <v>0</v>
      </c>
      <c r="P278" s="72">
        <v>7</v>
      </c>
      <c r="Q278" s="172">
        <v>2024</v>
      </c>
      <c r="R278" s="451"/>
      <c r="S278" s="452"/>
      <c r="T278" s="453" t="s">
        <v>2727</v>
      </c>
      <c r="U278" s="430"/>
      <c r="V278" s="430"/>
      <c r="W278" s="430"/>
      <c r="X278" s="430"/>
      <c r="Y278" s="430"/>
      <c r="Z278" s="430"/>
      <c r="AA278" s="430"/>
      <c r="AB278" s="430"/>
      <c r="AC278" s="430"/>
      <c r="AD278" s="430"/>
      <c r="AE278" s="430"/>
      <c r="AF278" s="430"/>
      <c r="AG278" s="430"/>
      <c r="AH278" s="430"/>
      <c r="AI278" s="430"/>
      <c r="AJ278" s="430"/>
      <c r="AK278" s="430"/>
      <c r="AL278" s="430"/>
      <c r="AM278" s="430"/>
      <c r="AN278" s="430"/>
      <c r="AO278" s="430"/>
      <c r="AP278" s="430"/>
      <c r="AQ278" s="430"/>
      <c r="AR278" s="430"/>
      <c r="AS278" s="430"/>
      <c r="AT278" s="430"/>
      <c r="AU278" s="430"/>
      <c r="AV278" s="430"/>
      <c r="AW278" s="430"/>
      <c r="AX278" s="430"/>
      <c r="AY278" s="430"/>
      <c r="AZ278" s="430"/>
      <c r="BA278" s="430"/>
      <c r="BB278" s="430"/>
      <c r="BC278" s="430"/>
      <c r="BD278" s="430"/>
      <c r="BE278" s="430"/>
      <c r="BF278" s="430"/>
      <c r="BG278" s="430"/>
      <c r="BH278" s="430"/>
      <c r="BI278" s="430"/>
      <c r="BJ278" s="430"/>
      <c r="BK278" s="430"/>
      <c r="BL278" s="430"/>
      <c r="BM278" s="430"/>
      <c r="BN278" s="430"/>
      <c r="BO278" s="430"/>
      <c r="BP278" s="430"/>
      <c r="BQ278" s="430"/>
      <c r="BR278" s="430"/>
      <c r="BS278" s="430"/>
      <c r="BT278" s="430"/>
      <c r="BU278" s="430"/>
      <c r="BV278" s="430"/>
      <c r="BW278" s="430"/>
      <c r="BX278" s="430"/>
      <c r="BY278" s="430"/>
      <c r="BZ278" s="430"/>
      <c r="CA278" s="430"/>
      <c r="CB278" s="430"/>
      <c r="CC278" s="430"/>
      <c r="CD278" s="430"/>
      <c r="CE278" s="430"/>
      <c r="CF278" s="430"/>
      <c r="CG278" s="430"/>
      <c r="CH278" s="430"/>
      <c r="CI278" s="430"/>
      <c r="CJ278" s="430"/>
      <c r="CK278" s="430"/>
      <c r="CL278" s="430"/>
      <c r="CM278" s="430"/>
      <c r="CN278" s="430"/>
      <c r="CO278" s="430"/>
      <c r="CP278" s="430"/>
      <c r="CQ278" s="430"/>
      <c r="CR278" s="430"/>
      <c r="CS278" s="430"/>
      <c r="CT278" s="430"/>
      <c r="CU278" s="430"/>
      <c r="CV278" s="430"/>
      <c r="CW278" s="430"/>
      <c r="CX278" s="430"/>
      <c r="CY278" s="430"/>
      <c r="CZ278" s="430"/>
      <c r="DA278" s="430"/>
      <c r="DB278" s="430"/>
      <c r="DC278" s="430"/>
      <c r="DD278" s="430"/>
      <c r="DE278" s="430"/>
      <c r="DF278" s="430"/>
      <c r="DG278" s="430"/>
      <c r="DH278" s="430"/>
      <c r="DI278" s="430"/>
      <c r="DJ278" s="430"/>
      <c r="DK278" s="430"/>
      <c r="DL278" s="430"/>
      <c r="DM278" s="430"/>
      <c r="DN278" s="430"/>
      <c r="DO278" s="430"/>
      <c r="DP278" s="430"/>
      <c r="DQ278" s="430"/>
      <c r="DR278" s="430"/>
      <c r="DS278" s="430"/>
      <c r="DT278" s="430"/>
      <c r="DU278" s="430"/>
      <c r="DV278" s="430"/>
      <c r="DW278" s="430"/>
      <c r="DX278" s="430"/>
      <c r="DY278" s="430"/>
      <c r="DZ278" s="430"/>
      <c r="EA278" s="430"/>
      <c r="EB278" s="430"/>
      <c r="EC278" s="430"/>
      <c r="ED278" s="430"/>
      <c r="EE278" s="430"/>
      <c r="EF278" s="430"/>
      <c r="EG278" s="430"/>
      <c r="EH278" s="430"/>
      <c r="EI278" s="430"/>
      <c r="EJ278" s="430"/>
      <c r="EK278" s="430"/>
      <c r="EL278" s="430"/>
      <c r="EM278" s="430"/>
      <c r="EN278" s="430"/>
      <c r="EO278" s="430"/>
      <c r="EP278" s="430"/>
      <c r="EQ278" s="430"/>
      <c r="ER278" s="430"/>
      <c r="ES278" s="430"/>
      <c r="ET278" s="430"/>
      <c r="EU278" s="430"/>
      <c r="EV278" s="430"/>
      <c r="EW278" s="430"/>
      <c r="EX278" s="430"/>
      <c r="EY278" s="430"/>
      <c r="EZ278" s="430"/>
      <c r="FA278" s="430"/>
      <c r="FB278" s="430"/>
      <c r="FC278" s="430"/>
      <c r="FD278" s="430"/>
      <c r="FE278" s="430"/>
      <c r="FF278" s="430"/>
      <c r="FG278" s="430"/>
      <c r="FH278" s="430"/>
      <c r="FI278" s="430"/>
      <c r="FJ278" s="430"/>
      <c r="FK278" s="430"/>
      <c r="FL278" s="430"/>
      <c r="FM278" s="430"/>
      <c r="FN278" s="430"/>
      <c r="FO278" s="430"/>
      <c r="FP278" s="430"/>
      <c r="FQ278" s="430"/>
      <c r="FR278" s="430"/>
      <c r="FS278" s="430"/>
      <c r="FT278" s="430"/>
      <c r="FU278" s="430"/>
      <c r="FV278" s="430"/>
      <c r="FW278" s="430"/>
      <c r="FX278" s="430"/>
      <c r="FY278" s="430"/>
      <c r="FZ278" s="430"/>
      <c r="GA278" s="430"/>
      <c r="GB278" s="430"/>
      <c r="GC278" s="430"/>
      <c r="GD278" s="430"/>
      <c r="GE278" s="430"/>
      <c r="GF278" s="430"/>
      <c r="GG278" s="430"/>
      <c r="GH278" s="430"/>
      <c r="GI278" s="430"/>
      <c r="GJ278" s="430"/>
      <c r="GK278" s="430"/>
      <c r="GL278" s="430"/>
      <c r="GM278" s="430"/>
      <c r="GN278" s="430"/>
      <c r="GO278" s="430"/>
      <c r="GP278" s="430"/>
      <c r="GQ278" s="430"/>
      <c r="GR278" s="430"/>
      <c r="GS278" s="430"/>
      <c r="GT278" s="430"/>
      <c r="GU278" s="430"/>
      <c r="GV278" s="430"/>
      <c r="GW278" s="430"/>
      <c r="GX278" s="430"/>
      <c r="GY278" s="430"/>
      <c r="GZ278" s="430"/>
      <c r="HA278" s="430"/>
      <c r="HB278" s="430"/>
      <c r="HC278" s="430"/>
      <c r="HD278" s="430"/>
      <c r="HE278" s="430"/>
      <c r="HF278" s="430"/>
      <c r="HG278" s="430"/>
      <c r="HH278" s="430"/>
      <c r="HI278" s="430"/>
      <c r="HJ278" s="430"/>
      <c r="HK278" s="430"/>
      <c r="HL278" s="430"/>
      <c r="HM278" s="430"/>
      <c r="HN278" s="430"/>
      <c r="HO278" s="430"/>
      <c r="HP278" s="430"/>
      <c r="HQ278" s="430"/>
      <c r="HR278" s="430"/>
      <c r="HS278" s="430"/>
      <c r="HT278" s="430"/>
      <c r="HU278" s="430"/>
      <c r="HV278" s="430"/>
      <c r="HW278" s="430"/>
      <c r="HX278" s="430"/>
      <c r="HY278" s="430"/>
      <c r="HZ278" s="430"/>
      <c r="IA278" s="430"/>
      <c r="IB278" s="430"/>
      <c r="IC278" s="430"/>
      <c r="ID278" s="430"/>
      <c r="IE278" s="430"/>
      <c r="IF278" s="430"/>
      <c r="IG278" s="430"/>
      <c r="IH278" s="430"/>
      <c r="II278" s="430"/>
      <c r="IJ278" s="430"/>
      <c r="IK278" s="430"/>
      <c r="IL278" s="430"/>
      <c r="IM278" s="430"/>
      <c r="IN278" s="430"/>
      <c r="IO278" s="430"/>
      <c r="IP278" s="430"/>
      <c r="IQ278" s="430"/>
      <c r="IR278" s="430"/>
      <c r="IS278" s="430"/>
      <c r="IT278" s="430"/>
      <c r="IU278" s="430"/>
      <c r="IV278" s="430"/>
      <c r="IW278" s="430"/>
      <c r="IX278" s="430"/>
      <c r="IY278" s="430"/>
      <c r="IZ278" s="430"/>
      <c r="JA278" s="430"/>
      <c r="JB278" s="430"/>
      <c r="JC278" s="430"/>
      <c r="JD278" s="430"/>
      <c r="JE278" s="430"/>
      <c r="JF278" s="430"/>
      <c r="JG278" s="430"/>
      <c r="JH278" s="430"/>
      <c r="JI278" s="430"/>
      <c r="JJ278" s="430"/>
      <c r="JK278" s="430"/>
      <c r="JL278" s="430"/>
      <c r="JM278" s="430"/>
      <c r="JN278" s="430"/>
      <c r="JO278" s="430"/>
      <c r="JP278" s="430"/>
      <c r="JQ278" s="430"/>
      <c r="JR278" s="430"/>
      <c r="JS278" s="430"/>
      <c r="JT278" s="430"/>
      <c r="JU278" s="430"/>
      <c r="JV278" s="430"/>
      <c r="JW278" s="430"/>
      <c r="JX278" s="430"/>
    </row>
    <row r="279" spans="1:284">
      <c r="A279" s="184"/>
      <c r="B279" s="462"/>
      <c r="C279" s="184"/>
      <c r="D279" s="475"/>
      <c r="E279" s="460"/>
      <c r="F279" s="434">
        <f t="shared" si="4"/>
        <v>278</v>
      </c>
      <c r="G279" s="472"/>
      <c r="H279" s="97" t="s">
        <v>852</v>
      </c>
      <c r="I279" s="85">
        <v>3</v>
      </c>
      <c r="J279" s="86"/>
      <c r="K279" s="66" t="s">
        <v>1127</v>
      </c>
      <c r="L279" s="128"/>
      <c r="M279" s="509"/>
      <c r="N279" s="112" t="s">
        <v>2728</v>
      </c>
      <c r="O279" s="85">
        <v>0</v>
      </c>
      <c r="P279" s="142">
        <v>7</v>
      </c>
      <c r="Q279" s="151"/>
      <c r="R279" s="458"/>
      <c r="S279" s="304"/>
      <c r="T279" s="459" t="s">
        <v>2729</v>
      </c>
      <c r="U279"/>
    </row>
    <row r="280" spans="1:284" s="430" customFormat="1" ht="15.9" customHeight="1">
      <c r="A280" s="184"/>
      <c r="B280" s="462"/>
      <c r="C280" s="184"/>
      <c r="D280" s="475"/>
      <c r="E280" s="455"/>
      <c r="F280" s="434">
        <f t="shared" si="4"/>
        <v>279</v>
      </c>
      <c r="G280" s="456"/>
      <c r="H280" s="84" t="s">
        <v>840</v>
      </c>
      <c r="I280" s="85">
        <v>2</v>
      </c>
      <c r="J280" s="86"/>
      <c r="K280" s="66" t="s">
        <v>1128</v>
      </c>
      <c r="L280" s="88" t="s">
        <v>880</v>
      </c>
      <c r="M280" s="518"/>
      <c r="N280" s="88" t="s">
        <v>2730</v>
      </c>
      <c r="O280" s="85">
        <v>0</v>
      </c>
      <c r="P280" s="142">
        <v>57</v>
      </c>
      <c r="Q280" s="151"/>
      <c r="R280" s="458"/>
      <c r="S280" s="304"/>
      <c r="T280" s="459" t="s">
        <v>2731</v>
      </c>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row>
    <row r="281" spans="1:284" s="734" customFormat="1" ht="15.9" customHeight="1">
      <c r="A281" s="184"/>
      <c r="B281" s="462"/>
      <c r="C281" s="184"/>
      <c r="D281" s="475"/>
      <c r="E281" s="460"/>
      <c r="F281" s="434">
        <f t="shared" si="4"/>
        <v>280</v>
      </c>
      <c r="G281" s="456"/>
      <c r="H281" s="84" t="s">
        <v>840</v>
      </c>
      <c r="I281" s="85">
        <v>3</v>
      </c>
      <c r="J281" s="86"/>
      <c r="K281" s="66" t="s">
        <v>1129</v>
      </c>
      <c r="L281" s="220" t="s">
        <v>880</v>
      </c>
      <c r="M281" s="509"/>
      <c r="N281" s="88" t="s">
        <v>2732</v>
      </c>
      <c r="O281" s="85">
        <v>1</v>
      </c>
      <c r="P281" s="142">
        <v>57</v>
      </c>
      <c r="Q281" s="151"/>
      <c r="R281" s="458"/>
      <c r="S281" s="304"/>
      <c r="T281" s="459" t="s">
        <v>2733</v>
      </c>
      <c r="U281" s="513"/>
      <c r="V281" s="513"/>
      <c r="W281" s="513"/>
      <c r="X281" s="513"/>
      <c r="Y281" s="513"/>
      <c r="Z281" s="513"/>
      <c r="AA281" s="513"/>
      <c r="AB281" s="513"/>
      <c r="AC281" s="513"/>
      <c r="AD281" s="513"/>
      <c r="AE281" s="513"/>
      <c r="AF281" s="513"/>
      <c r="AG281" s="513"/>
      <c r="AH281" s="513"/>
      <c r="AI281" s="513"/>
      <c r="AJ281" s="513"/>
      <c r="AK281" s="513"/>
      <c r="AL281" s="513"/>
      <c r="AM281" s="513"/>
      <c r="AN281" s="513"/>
      <c r="AO281" s="513"/>
      <c r="AP281" s="513"/>
      <c r="AQ281" s="513"/>
      <c r="AR281" s="513"/>
      <c r="AS281" s="513"/>
      <c r="AT281" s="513"/>
      <c r="AU281" s="513"/>
      <c r="AV281" s="513"/>
      <c r="AW281" s="513"/>
      <c r="AX281" s="513"/>
      <c r="AY281" s="513"/>
      <c r="AZ281" s="513"/>
      <c r="BA281" s="513"/>
      <c r="BB281" s="513"/>
      <c r="BC281" s="513"/>
      <c r="BD281" s="513"/>
      <c r="BE281" s="513"/>
      <c r="BF281" s="513"/>
      <c r="BG281" s="513"/>
      <c r="BH281" s="513"/>
      <c r="BI281" s="513"/>
      <c r="BJ281" s="513"/>
      <c r="BK281" s="513"/>
      <c r="BL281" s="513"/>
      <c r="BM281" s="513"/>
      <c r="BN281" s="513"/>
      <c r="BO281" s="513"/>
      <c r="BP281" s="513"/>
      <c r="BQ281" s="513"/>
      <c r="BR281" s="513"/>
      <c r="BS281" s="513"/>
      <c r="BT281" s="513"/>
      <c r="BU281" s="513"/>
      <c r="BV281" s="513"/>
      <c r="BW281" s="513"/>
      <c r="BX281" s="513"/>
      <c r="BY281" s="513"/>
      <c r="BZ281" s="513"/>
      <c r="CA281" s="513"/>
      <c r="CB281" s="513"/>
      <c r="CC281" s="513"/>
      <c r="CD281" s="513"/>
      <c r="CE281" s="513"/>
      <c r="CF281" s="513"/>
      <c r="CG281" s="513"/>
      <c r="CH281" s="513"/>
      <c r="CI281" s="513"/>
      <c r="CJ281" s="513"/>
      <c r="CK281" s="513"/>
      <c r="CL281" s="513"/>
      <c r="CM281" s="513"/>
      <c r="CN281" s="513"/>
      <c r="CO281" s="513"/>
      <c r="CP281" s="513"/>
      <c r="CQ281" s="513"/>
      <c r="CR281" s="513"/>
      <c r="CS281" s="513"/>
      <c r="CT281" s="513"/>
      <c r="CU281" s="513"/>
      <c r="CV281" s="513"/>
      <c r="CW281" s="513"/>
      <c r="CX281" s="513"/>
      <c r="CY281" s="513"/>
      <c r="CZ281" s="513"/>
      <c r="DA281" s="513"/>
      <c r="DB281" s="513"/>
      <c r="DC281" s="513"/>
      <c r="DD281" s="513"/>
      <c r="DE281" s="513"/>
      <c r="DF281" s="513"/>
      <c r="DG281" s="513"/>
      <c r="DH281" s="513"/>
      <c r="DI281" s="513"/>
      <c r="DJ281" s="513"/>
      <c r="DK281" s="513"/>
      <c r="DL281" s="513"/>
      <c r="DM281" s="513"/>
      <c r="DN281" s="513"/>
      <c r="DO281" s="513"/>
      <c r="DP281" s="513"/>
      <c r="DQ281" s="513"/>
      <c r="DR281" s="513"/>
      <c r="DS281" s="513"/>
      <c r="DT281" s="513"/>
      <c r="DU281" s="513"/>
      <c r="DV281" s="513"/>
      <c r="DW281" s="513"/>
      <c r="DX281" s="513"/>
      <c r="DY281" s="513"/>
      <c r="DZ281" s="513"/>
      <c r="EA281" s="513"/>
      <c r="EB281" s="513"/>
      <c r="EC281" s="513"/>
      <c r="ED281" s="513"/>
      <c r="EE281" s="513"/>
      <c r="EF281" s="513"/>
      <c r="EG281" s="513"/>
      <c r="EH281" s="513"/>
      <c r="EI281" s="513"/>
      <c r="EJ281" s="513"/>
      <c r="EK281" s="513"/>
      <c r="EL281" s="513"/>
      <c r="EM281" s="513"/>
      <c r="EN281" s="513"/>
      <c r="EO281" s="513"/>
      <c r="EP281" s="513"/>
      <c r="EQ281" s="513"/>
      <c r="ER281" s="513"/>
      <c r="ES281" s="513"/>
      <c r="ET281" s="513"/>
      <c r="EU281" s="513"/>
      <c r="EV281" s="513"/>
      <c r="EW281" s="513"/>
      <c r="EX281" s="513"/>
      <c r="EY281" s="513"/>
      <c r="EZ281" s="513"/>
      <c r="FA281" s="513"/>
      <c r="FB281" s="513"/>
      <c r="FC281" s="513"/>
      <c r="FD281" s="513"/>
      <c r="FE281" s="513"/>
      <c r="FF281" s="513"/>
      <c r="FG281" s="513"/>
      <c r="FH281" s="513"/>
      <c r="FI281" s="513"/>
      <c r="FJ281" s="513"/>
      <c r="FK281" s="513"/>
      <c r="FL281" s="513"/>
      <c r="FM281" s="513"/>
      <c r="FN281" s="513"/>
      <c r="FO281" s="513"/>
      <c r="FP281" s="513"/>
      <c r="FQ281" s="513"/>
      <c r="FR281" s="513"/>
      <c r="FS281" s="513"/>
      <c r="FT281" s="513"/>
      <c r="FU281" s="513"/>
      <c r="FV281" s="513"/>
      <c r="FW281" s="513"/>
      <c r="FX281" s="513"/>
      <c r="FY281" s="513"/>
      <c r="FZ281" s="513"/>
      <c r="GA281" s="513"/>
      <c r="GB281" s="513"/>
      <c r="GC281" s="513"/>
      <c r="GD281" s="513"/>
      <c r="GE281" s="513"/>
      <c r="GF281" s="513"/>
      <c r="GG281" s="513"/>
      <c r="GH281" s="513"/>
      <c r="GI281" s="513"/>
      <c r="GJ281" s="513"/>
      <c r="GK281" s="513"/>
      <c r="GL281" s="513"/>
      <c r="GM281" s="513"/>
      <c r="GN281" s="513"/>
      <c r="GO281" s="513"/>
      <c r="GP281" s="513"/>
      <c r="GQ281" s="513"/>
      <c r="GR281" s="513"/>
      <c r="GS281" s="513"/>
      <c r="GT281" s="513"/>
      <c r="GU281" s="513"/>
      <c r="GV281" s="513"/>
      <c r="GW281" s="513"/>
      <c r="GX281" s="513"/>
      <c r="GY281" s="513"/>
      <c r="GZ281" s="513"/>
      <c r="HA281" s="513"/>
      <c r="HB281" s="513"/>
      <c r="HC281" s="513"/>
      <c r="HD281" s="513"/>
      <c r="HE281" s="513"/>
      <c r="HF281" s="513"/>
      <c r="HG281" s="513"/>
      <c r="HH281" s="513"/>
      <c r="HI281" s="513"/>
      <c r="HJ281" s="513"/>
      <c r="HK281" s="513"/>
      <c r="HL281" s="513"/>
      <c r="HM281" s="513"/>
      <c r="HN281" s="513"/>
      <c r="HO281" s="513"/>
      <c r="HP281" s="513"/>
      <c r="HQ281" s="513"/>
      <c r="HR281" s="513"/>
      <c r="HS281" s="513"/>
      <c r="HT281" s="513"/>
      <c r="HU281" s="513"/>
      <c r="HV281" s="513"/>
      <c r="HW281" s="513"/>
      <c r="HX281" s="513"/>
      <c r="HY281" s="513"/>
      <c r="HZ281" s="513"/>
      <c r="IA281" s="513"/>
      <c r="IB281" s="513"/>
      <c r="IC281" s="513"/>
      <c r="ID281" s="513"/>
      <c r="IE281" s="513"/>
      <c r="IF281" s="513"/>
      <c r="IG281" s="513"/>
      <c r="IH281" s="513"/>
      <c r="II281" s="513"/>
      <c r="IJ281" s="513"/>
      <c r="IK281" s="513"/>
      <c r="IL281" s="513"/>
      <c r="IM281" s="513"/>
      <c r="IN281" s="513"/>
      <c r="IO281" s="513"/>
      <c r="IP281" s="513"/>
      <c r="IQ281" s="513"/>
      <c r="IR281" s="513"/>
      <c r="IS281" s="513"/>
      <c r="IT281" s="513"/>
      <c r="IU281"/>
      <c r="IV281"/>
      <c r="IW281"/>
      <c r="IX281"/>
      <c r="IY281"/>
      <c r="IZ281"/>
      <c r="JA281"/>
      <c r="JB281"/>
      <c r="JC281"/>
      <c r="JD281"/>
      <c r="JE281"/>
      <c r="JF281"/>
      <c r="JG281"/>
      <c r="JH281"/>
      <c r="JI281"/>
      <c r="JJ281"/>
      <c r="JK281"/>
      <c r="JL281"/>
      <c r="JM281"/>
      <c r="JN281"/>
      <c r="JO281"/>
      <c r="JP281"/>
      <c r="JQ281"/>
      <c r="JR281"/>
      <c r="JS281"/>
      <c r="JT281"/>
      <c r="JU281"/>
      <c r="JV281"/>
      <c r="JW281"/>
      <c r="JX281"/>
    </row>
    <row r="282" spans="1:284" ht="15.9" customHeight="1">
      <c r="A282" s="184"/>
      <c r="B282" s="462"/>
      <c r="C282" s="184"/>
      <c r="D282" s="475"/>
      <c r="E282" s="460"/>
      <c r="F282" s="434">
        <f t="shared" si="4"/>
        <v>281</v>
      </c>
      <c r="G282" s="456"/>
      <c r="H282" s="97" t="s">
        <v>852</v>
      </c>
      <c r="I282" s="85">
        <v>2</v>
      </c>
      <c r="J282" s="86"/>
      <c r="K282" s="66" t="s">
        <v>1130</v>
      </c>
      <c r="L282" s="88" t="s">
        <v>1131</v>
      </c>
      <c r="M282" s="518"/>
      <c r="N282" s="88" t="s">
        <v>2734</v>
      </c>
      <c r="O282" s="85">
        <v>0</v>
      </c>
      <c r="P282" s="142">
        <v>57</v>
      </c>
      <c r="Q282" s="151"/>
      <c r="R282" s="458"/>
      <c r="S282" s="304"/>
      <c r="T282" s="459" t="s">
        <v>2735</v>
      </c>
      <c r="U282"/>
    </row>
    <row r="283" spans="1:284" s="540" customFormat="1" ht="15" customHeight="1">
      <c r="A283" s="184"/>
      <c r="B283" s="462"/>
      <c r="C283" s="184"/>
      <c r="D283" s="475"/>
      <c r="E283" s="460"/>
      <c r="F283" s="434">
        <f t="shared" si="4"/>
        <v>282</v>
      </c>
      <c r="G283" s="472"/>
      <c r="H283" s="97" t="s">
        <v>852</v>
      </c>
      <c r="I283" s="85">
        <v>1</v>
      </c>
      <c r="J283" s="86"/>
      <c r="K283" s="66" t="s">
        <v>1132</v>
      </c>
      <c r="L283" s="128"/>
      <c r="M283" s="509"/>
      <c r="N283" s="88" t="s">
        <v>2736</v>
      </c>
      <c r="O283" s="85">
        <v>0</v>
      </c>
      <c r="P283" s="142">
        <v>57</v>
      </c>
      <c r="Q283" s="151"/>
      <c r="R283" s="458"/>
      <c r="S283" s="304"/>
      <c r="T283" s="459" t="s">
        <v>2737</v>
      </c>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row>
    <row r="284" spans="1:284" ht="15.9" customHeight="1">
      <c r="A284" s="184"/>
      <c r="B284" s="462"/>
      <c r="C284" s="184"/>
      <c r="D284" s="475"/>
      <c r="E284" s="460"/>
      <c r="F284" s="434">
        <f t="shared" si="4"/>
        <v>283</v>
      </c>
      <c r="G284" s="472"/>
      <c r="H284" s="97" t="s">
        <v>852</v>
      </c>
      <c r="I284" s="85">
        <v>1</v>
      </c>
      <c r="J284" s="86"/>
      <c r="K284" s="66" t="s">
        <v>1133</v>
      </c>
      <c r="L284" s="88" t="s">
        <v>924</v>
      </c>
      <c r="M284" s="518"/>
      <c r="N284" s="88" t="s">
        <v>2738</v>
      </c>
      <c r="O284" s="85">
        <v>1</v>
      </c>
      <c r="P284" s="184">
        <v>4</v>
      </c>
      <c r="Q284" s="151"/>
      <c r="R284" s="458"/>
      <c r="S284" s="304"/>
      <c r="T284" s="459" t="s">
        <v>2739</v>
      </c>
      <c r="U284"/>
    </row>
    <row r="285" spans="1:284" ht="15.9" customHeight="1">
      <c r="A285" s="184"/>
      <c r="B285" s="462"/>
      <c r="C285" s="184"/>
      <c r="D285" s="475"/>
      <c r="E285" s="460"/>
      <c r="F285" s="434">
        <f t="shared" si="4"/>
        <v>284</v>
      </c>
      <c r="G285" s="472"/>
      <c r="H285" s="97" t="s">
        <v>852</v>
      </c>
      <c r="I285" s="85">
        <v>1</v>
      </c>
      <c r="J285" s="86"/>
      <c r="K285" s="66" t="s">
        <v>1134</v>
      </c>
      <c r="L285" s="128"/>
      <c r="M285" s="509"/>
      <c r="N285" s="88" t="s">
        <v>2740</v>
      </c>
      <c r="O285" s="85">
        <v>0</v>
      </c>
      <c r="P285" s="142">
        <v>7</v>
      </c>
      <c r="Q285" s="151"/>
      <c r="R285" s="458"/>
      <c r="S285" s="304"/>
      <c r="T285" s="459" t="s">
        <v>2741</v>
      </c>
      <c r="U285"/>
    </row>
    <row r="286" spans="1:284" ht="15.9" customHeight="1">
      <c r="A286" s="184"/>
      <c r="B286" s="462"/>
      <c r="C286" s="184"/>
      <c r="D286" s="475"/>
      <c r="E286" s="460"/>
      <c r="F286" s="434">
        <f t="shared" si="4"/>
        <v>285</v>
      </c>
      <c r="G286" s="472"/>
      <c r="H286" s="97" t="s">
        <v>852</v>
      </c>
      <c r="I286" s="85">
        <v>3</v>
      </c>
      <c r="J286" s="86"/>
      <c r="K286" s="66" t="s">
        <v>1135</v>
      </c>
      <c r="L286" s="128"/>
      <c r="M286" s="509"/>
      <c r="N286" s="88" t="s">
        <v>2742</v>
      </c>
      <c r="O286" s="85">
        <v>0</v>
      </c>
      <c r="P286" s="142">
        <v>7</v>
      </c>
      <c r="Q286" s="151"/>
      <c r="R286" s="458"/>
      <c r="S286" s="304"/>
      <c r="T286" s="459" t="s">
        <v>2743</v>
      </c>
      <c r="U286"/>
    </row>
    <row r="287" spans="1:284" ht="15.9" customHeight="1">
      <c r="A287" s="184"/>
      <c r="B287" s="462"/>
      <c r="C287" s="184"/>
      <c r="D287" s="475"/>
      <c r="E287" s="460"/>
      <c r="F287" s="434">
        <f t="shared" si="4"/>
        <v>286</v>
      </c>
      <c r="G287" s="472"/>
      <c r="H287" s="97" t="s">
        <v>852</v>
      </c>
      <c r="I287" s="85">
        <v>1</v>
      </c>
      <c r="J287" s="86"/>
      <c r="K287" s="66" t="s">
        <v>1136</v>
      </c>
      <c r="L287" s="128"/>
      <c r="M287" s="509"/>
      <c r="N287" s="88" t="s">
        <v>2744</v>
      </c>
      <c r="O287" s="85">
        <v>0</v>
      </c>
      <c r="P287" s="142">
        <v>7</v>
      </c>
      <c r="Q287" s="151"/>
      <c r="R287" s="458"/>
      <c r="S287" s="304"/>
      <c r="T287" s="459" t="s">
        <v>2745</v>
      </c>
      <c r="U287"/>
    </row>
    <row r="288" spans="1:284" ht="15.9" customHeight="1">
      <c r="A288" s="72"/>
      <c r="B288" s="72"/>
      <c r="C288" s="72"/>
      <c r="D288" s="671"/>
      <c r="E288" s="72"/>
      <c r="F288" s="434">
        <f t="shared" si="4"/>
        <v>287</v>
      </c>
      <c r="G288" s="73"/>
      <c r="H288" s="113" t="s">
        <v>840</v>
      </c>
      <c r="I288" s="114">
        <v>1</v>
      </c>
      <c r="J288" s="181"/>
      <c r="K288" s="150" t="s">
        <v>2746</v>
      </c>
      <c r="L288" s="183" t="s">
        <v>1140</v>
      </c>
      <c r="M288" s="181"/>
      <c r="N288" s="188" t="s">
        <v>2747</v>
      </c>
      <c r="O288" s="114">
        <v>0</v>
      </c>
      <c r="P288" s="666">
        <v>7</v>
      </c>
      <c r="Q288" s="495">
        <v>2021</v>
      </c>
      <c r="R288" s="451"/>
      <c r="S288" s="735"/>
      <c r="T288" s="736" t="s">
        <v>2748</v>
      </c>
      <c r="U288" s="443"/>
      <c r="V288" s="443"/>
      <c r="W288" s="443"/>
      <c r="X288" s="443"/>
      <c r="Y288" s="443"/>
      <c r="Z288" s="443"/>
      <c r="AA288" s="443"/>
      <c r="AB288" s="443"/>
      <c r="AC288" s="443"/>
      <c r="AD288" s="443"/>
      <c r="AE288" s="443"/>
      <c r="AF288" s="443"/>
      <c r="AG288" s="443"/>
      <c r="AH288" s="443"/>
      <c r="AI288" s="443"/>
      <c r="AJ288" s="443"/>
      <c r="AK288" s="443"/>
      <c r="AL288" s="443"/>
      <c r="AM288" s="443"/>
      <c r="AN288" s="443"/>
      <c r="AO288" s="443"/>
      <c r="AP288" s="443"/>
      <c r="AQ288" s="443"/>
      <c r="AR288" s="443"/>
      <c r="AS288" s="443"/>
      <c r="AT288" s="443"/>
      <c r="AU288" s="443"/>
      <c r="AV288" s="443"/>
      <c r="AW288" s="443"/>
      <c r="AX288" s="443"/>
      <c r="AY288" s="443"/>
      <c r="AZ288" s="443"/>
      <c r="BA288" s="443"/>
      <c r="BB288" s="443"/>
      <c r="BC288" s="443"/>
      <c r="BD288" s="443"/>
      <c r="BE288" s="443"/>
      <c r="BF288" s="443"/>
      <c r="BG288" s="443"/>
      <c r="BH288" s="443"/>
      <c r="BI288" s="443"/>
      <c r="BJ288" s="443"/>
      <c r="BK288" s="443"/>
      <c r="BL288" s="443"/>
      <c r="BM288" s="443"/>
      <c r="BN288" s="443"/>
      <c r="BO288" s="443"/>
      <c r="BP288" s="443"/>
      <c r="BQ288" s="443"/>
      <c r="BR288" s="443"/>
      <c r="BS288" s="443"/>
      <c r="BT288" s="443"/>
      <c r="BU288" s="443"/>
      <c r="BV288" s="443"/>
      <c r="BW288" s="443"/>
      <c r="BX288" s="443"/>
      <c r="BY288" s="443"/>
      <c r="BZ288" s="443"/>
      <c r="CA288" s="443"/>
      <c r="CB288" s="443"/>
      <c r="CC288" s="443"/>
      <c r="CD288" s="443"/>
      <c r="CE288" s="443"/>
      <c r="CF288" s="443"/>
      <c r="CG288" s="443"/>
      <c r="CH288" s="443"/>
      <c r="CI288" s="443"/>
      <c r="CJ288" s="443"/>
      <c r="CK288" s="443"/>
      <c r="CL288" s="443"/>
      <c r="CM288" s="443"/>
      <c r="CN288" s="443"/>
      <c r="CO288" s="443"/>
      <c r="CP288" s="443"/>
      <c r="CQ288" s="443"/>
      <c r="CR288" s="443"/>
      <c r="CS288" s="443"/>
      <c r="CT288" s="443"/>
      <c r="CU288" s="443"/>
      <c r="CV288" s="443"/>
      <c r="CW288" s="443"/>
      <c r="CX288" s="443"/>
      <c r="CY288" s="443"/>
      <c r="CZ288" s="443"/>
      <c r="DA288" s="443"/>
      <c r="DB288" s="443"/>
      <c r="DC288" s="443"/>
      <c r="DD288" s="443"/>
      <c r="DE288" s="443"/>
      <c r="DF288" s="443"/>
      <c r="DG288" s="443"/>
      <c r="DH288" s="443"/>
      <c r="DI288" s="443"/>
      <c r="DJ288" s="443"/>
      <c r="DK288" s="443"/>
      <c r="DL288" s="443"/>
      <c r="DM288" s="443"/>
      <c r="DN288" s="443"/>
      <c r="DO288" s="443"/>
      <c r="DP288" s="443"/>
      <c r="DQ288" s="443"/>
      <c r="DR288" s="443"/>
      <c r="DS288" s="443"/>
      <c r="DT288" s="443"/>
      <c r="DU288" s="443"/>
      <c r="DV288" s="443"/>
      <c r="DW288" s="443"/>
      <c r="DX288" s="443"/>
      <c r="DY288" s="443"/>
      <c r="DZ288" s="443"/>
      <c r="EA288" s="443"/>
      <c r="EB288" s="443"/>
      <c r="EC288" s="443"/>
      <c r="ED288" s="443"/>
      <c r="EE288" s="443"/>
      <c r="EF288" s="443"/>
      <c r="EG288" s="443"/>
      <c r="EH288" s="443"/>
      <c r="EI288" s="443"/>
      <c r="EJ288" s="443"/>
      <c r="EK288" s="443"/>
      <c r="EL288" s="443"/>
      <c r="EM288" s="443"/>
      <c r="EN288" s="443"/>
      <c r="EO288" s="443"/>
      <c r="EP288" s="443"/>
      <c r="EQ288" s="443"/>
      <c r="ER288" s="443"/>
      <c r="ES288" s="443"/>
      <c r="ET288" s="443"/>
      <c r="EU288" s="443"/>
      <c r="EV288" s="443"/>
      <c r="EW288" s="443"/>
      <c r="EX288" s="443"/>
      <c r="EY288" s="443"/>
      <c r="EZ288" s="443"/>
      <c r="FA288" s="443"/>
      <c r="FB288" s="443"/>
      <c r="FC288" s="443"/>
      <c r="FD288" s="443"/>
      <c r="FE288" s="443"/>
      <c r="FF288" s="443"/>
      <c r="FG288" s="443"/>
      <c r="FH288" s="443"/>
      <c r="FI288" s="443"/>
      <c r="FJ288" s="443"/>
      <c r="FK288" s="443"/>
      <c r="FL288" s="443"/>
      <c r="FM288" s="443"/>
      <c r="FN288" s="443"/>
      <c r="FO288" s="443"/>
      <c r="FP288" s="443"/>
      <c r="FQ288" s="443"/>
      <c r="FR288" s="443"/>
      <c r="FS288" s="443"/>
      <c r="FT288" s="443"/>
      <c r="FU288" s="443"/>
      <c r="FV288" s="443"/>
      <c r="FW288" s="443"/>
      <c r="FX288" s="443"/>
      <c r="FY288" s="443"/>
      <c r="FZ288" s="443"/>
      <c r="GA288" s="443"/>
      <c r="GB288" s="443"/>
      <c r="GC288" s="443"/>
      <c r="GD288" s="443"/>
      <c r="GE288" s="443"/>
      <c r="GF288" s="443"/>
      <c r="GG288" s="443"/>
      <c r="GH288" s="443"/>
      <c r="GI288" s="443"/>
      <c r="GJ288" s="443"/>
      <c r="GK288" s="443"/>
      <c r="GL288" s="443"/>
      <c r="GM288" s="443"/>
      <c r="GN288" s="443"/>
      <c r="GO288" s="443"/>
      <c r="GP288" s="443"/>
      <c r="GQ288" s="443"/>
      <c r="GR288" s="443"/>
      <c r="GS288" s="443"/>
      <c r="GT288" s="443"/>
      <c r="GU288" s="443"/>
      <c r="GV288" s="443"/>
      <c r="GW288" s="443"/>
      <c r="GX288" s="443"/>
      <c r="GY288" s="443"/>
      <c r="GZ288" s="443"/>
      <c r="HA288" s="443"/>
      <c r="HB288" s="443"/>
      <c r="HC288" s="443"/>
      <c r="HD288" s="443"/>
      <c r="HE288" s="443"/>
      <c r="HF288" s="443"/>
      <c r="HG288" s="443"/>
      <c r="HH288" s="443"/>
      <c r="HI288" s="443"/>
      <c r="HJ288" s="443"/>
      <c r="HK288" s="443"/>
      <c r="HL288" s="443"/>
      <c r="HM288" s="443"/>
      <c r="HN288" s="443"/>
      <c r="HO288" s="443"/>
      <c r="HP288" s="443"/>
      <c r="HQ288" s="443"/>
      <c r="HR288" s="443"/>
      <c r="HS288" s="443"/>
      <c r="HT288" s="443"/>
      <c r="HU288" s="443"/>
      <c r="HV288" s="443"/>
      <c r="HW288" s="443"/>
      <c r="HX288" s="443"/>
      <c r="HY288" s="443"/>
      <c r="HZ288" s="443"/>
      <c r="IA288" s="443"/>
      <c r="IB288" s="443"/>
      <c r="IC288" s="443"/>
      <c r="ID288" s="443"/>
      <c r="IE288" s="443"/>
      <c r="IF288" s="443"/>
      <c r="IG288" s="443"/>
      <c r="IH288" s="443"/>
      <c r="II288" s="443"/>
      <c r="IJ288" s="443"/>
      <c r="IK288" s="443"/>
      <c r="IL288" s="443"/>
      <c r="IM288" s="443"/>
      <c r="IN288" s="443"/>
      <c r="IO288" s="443"/>
      <c r="IP288" s="443"/>
      <c r="IQ288" s="443"/>
      <c r="IR288" s="443"/>
      <c r="IS288" s="443"/>
      <c r="IT288" s="443"/>
      <c r="IU288" s="430"/>
      <c r="IV288" s="430"/>
      <c r="IW288" s="430"/>
      <c r="IX288" s="430"/>
      <c r="IY288" s="430"/>
      <c r="IZ288" s="430"/>
      <c r="JA288" s="430"/>
      <c r="JB288" s="430"/>
      <c r="JC288" s="430"/>
      <c r="JD288" s="430"/>
      <c r="JE288" s="430"/>
      <c r="JF288" s="430"/>
      <c r="JG288" s="430"/>
      <c r="JH288" s="430"/>
      <c r="JI288" s="430"/>
      <c r="JJ288" s="430"/>
      <c r="JK288" s="430"/>
      <c r="JL288" s="430"/>
      <c r="JM288" s="430"/>
      <c r="JN288" s="430"/>
      <c r="JO288" s="430"/>
      <c r="JP288" s="430"/>
      <c r="JQ288" s="430"/>
      <c r="JR288" s="430"/>
      <c r="JS288" s="430"/>
      <c r="JT288" s="430"/>
      <c r="JU288" s="430"/>
      <c r="JV288" s="430"/>
      <c r="JW288" s="430"/>
      <c r="JX288" s="430"/>
    </row>
    <row r="289" spans="1:284" s="575" customFormat="1" ht="15.9" customHeight="1">
      <c r="A289" s="184"/>
      <c r="B289" s="462"/>
      <c r="C289" s="184"/>
      <c r="D289" s="475"/>
      <c r="E289" s="460"/>
      <c r="F289" s="434">
        <f t="shared" si="4"/>
        <v>288</v>
      </c>
      <c r="G289" s="472"/>
      <c r="H289" s="84" t="s">
        <v>840</v>
      </c>
      <c r="I289" s="85">
        <v>1</v>
      </c>
      <c r="J289" s="86"/>
      <c r="K289" s="66" t="s">
        <v>1137</v>
      </c>
      <c r="L289" s="88" t="s">
        <v>1138</v>
      </c>
      <c r="M289" s="518"/>
      <c r="N289" s="88" t="s">
        <v>2749</v>
      </c>
      <c r="O289" s="85">
        <v>1</v>
      </c>
      <c r="P289" s="142">
        <v>7</v>
      </c>
      <c r="Q289" s="151"/>
      <c r="R289" s="458"/>
      <c r="S289" s="304"/>
      <c r="T289" s="459" t="s">
        <v>2750</v>
      </c>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row>
    <row r="290" spans="1:284" ht="15.9" customHeight="1">
      <c r="A290" s="72"/>
      <c r="B290" s="72"/>
      <c r="C290" s="72"/>
      <c r="D290" s="671"/>
      <c r="E290" s="431"/>
      <c r="F290" s="434">
        <f t="shared" si="4"/>
        <v>289</v>
      </c>
      <c r="G290" s="73"/>
      <c r="H290" s="113" t="s">
        <v>840</v>
      </c>
      <c r="I290" s="114">
        <v>1</v>
      </c>
      <c r="J290" s="181"/>
      <c r="K290" s="150" t="s">
        <v>1139</v>
      </c>
      <c r="L290" s="183" t="s">
        <v>1140</v>
      </c>
      <c r="M290" s="181"/>
      <c r="N290" s="188" t="s">
        <v>2751</v>
      </c>
      <c r="O290" s="114">
        <v>0</v>
      </c>
      <c r="P290" s="666">
        <v>7</v>
      </c>
      <c r="Q290" s="495">
        <v>2021</v>
      </c>
      <c r="R290" s="451"/>
      <c r="S290" s="735"/>
      <c r="T290" s="612" t="s">
        <v>2752</v>
      </c>
      <c r="U290" s="443"/>
      <c r="V290" s="443"/>
      <c r="W290" s="443"/>
      <c r="X290" s="443"/>
      <c r="Y290" s="443"/>
      <c r="Z290" s="443"/>
      <c r="AA290" s="443"/>
      <c r="AB290" s="443"/>
      <c r="AC290" s="443"/>
      <c r="AD290" s="443"/>
      <c r="AE290" s="443"/>
      <c r="AF290" s="443"/>
      <c r="AG290" s="443"/>
      <c r="AH290" s="443"/>
      <c r="AI290" s="443"/>
      <c r="AJ290" s="443"/>
      <c r="AK290" s="443"/>
      <c r="AL290" s="443"/>
      <c r="AM290" s="443"/>
      <c r="AN290" s="443"/>
      <c r="AO290" s="443"/>
      <c r="AP290" s="443"/>
      <c r="AQ290" s="443"/>
      <c r="AR290" s="443"/>
      <c r="AS290" s="443"/>
      <c r="AT290" s="443"/>
      <c r="AU290" s="443"/>
      <c r="AV290" s="443"/>
      <c r="AW290" s="443"/>
      <c r="AX290" s="443"/>
      <c r="AY290" s="443"/>
      <c r="AZ290" s="443"/>
      <c r="BA290" s="443"/>
      <c r="BB290" s="443"/>
      <c r="BC290" s="443"/>
      <c r="BD290" s="443"/>
      <c r="BE290" s="443"/>
      <c r="BF290" s="443"/>
      <c r="BG290" s="443"/>
      <c r="BH290" s="443"/>
      <c r="BI290" s="443"/>
      <c r="BJ290" s="443"/>
      <c r="BK290" s="443"/>
      <c r="BL290" s="443"/>
      <c r="BM290" s="443"/>
      <c r="BN290" s="443"/>
      <c r="BO290" s="443"/>
      <c r="BP290" s="443"/>
      <c r="BQ290" s="443"/>
      <c r="BR290" s="443"/>
      <c r="BS290" s="443"/>
      <c r="BT290" s="443"/>
      <c r="BU290" s="443"/>
      <c r="BV290" s="443"/>
      <c r="BW290" s="443"/>
      <c r="BX290" s="443"/>
      <c r="BY290" s="443"/>
      <c r="BZ290" s="443"/>
      <c r="CA290" s="443"/>
      <c r="CB290" s="443"/>
      <c r="CC290" s="443"/>
      <c r="CD290" s="443"/>
      <c r="CE290" s="443"/>
      <c r="CF290" s="443"/>
      <c r="CG290" s="443"/>
      <c r="CH290" s="443"/>
      <c r="CI290" s="443"/>
      <c r="CJ290" s="443"/>
      <c r="CK290" s="443"/>
      <c r="CL290" s="443"/>
      <c r="CM290" s="443"/>
      <c r="CN290" s="443"/>
      <c r="CO290" s="443"/>
      <c r="CP290" s="443"/>
      <c r="CQ290" s="443"/>
      <c r="CR290" s="443"/>
      <c r="CS290" s="443"/>
      <c r="CT290" s="443"/>
      <c r="CU290" s="443"/>
      <c r="CV290" s="443"/>
      <c r="CW290" s="443"/>
      <c r="CX290" s="443"/>
      <c r="CY290" s="443"/>
      <c r="CZ290" s="443"/>
      <c r="DA290" s="443"/>
      <c r="DB290" s="443"/>
      <c r="DC290" s="443"/>
      <c r="DD290" s="443"/>
      <c r="DE290" s="443"/>
      <c r="DF290" s="443"/>
      <c r="DG290" s="443"/>
      <c r="DH290" s="443"/>
      <c r="DI290" s="443"/>
      <c r="DJ290" s="443"/>
      <c r="DK290" s="443"/>
      <c r="DL290" s="443"/>
      <c r="DM290" s="443"/>
      <c r="DN290" s="443"/>
      <c r="DO290" s="443"/>
      <c r="DP290" s="443"/>
      <c r="DQ290" s="443"/>
      <c r="DR290" s="443"/>
      <c r="DS290" s="443"/>
      <c r="DT290" s="443"/>
      <c r="DU290" s="443"/>
      <c r="DV290" s="443"/>
      <c r="DW290" s="443"/>
      <c r="DX290" s="443"/>
      <c r="DY290" s="443"/>
      <c r="DZ290" s="443"/>
      <c r="EA290" s="443"/>
      <c r="EB290" s="443"/>
      <c r="EC290" s="443"/>
      <c r="ED290" s="443"/>
      <c r="EE290" s="443"/>
      <c r="EF290" s="443"/>
      <c r="EG290" s="443"/>
      <c r="EH290" s="443"/>
      <c r="EI290" s="443"/>
      <c r="EJ290" s="443"/>
      <c r="EK290" s="443"/>
      <c r="EL290" s="443"/>
      <c r="EM290" s="443"/>
      <c r="EN290" s="443"/>
      <c r="EO290" s="443"/>
      <c r="EP290" s="443"/>
      <c r="EQ290" s="443"/>
      <c r="ER290" s="443"/>
      <c r="ES290" s="443"/>
      <c r="ET290" s="443"/>
      <c r="EU290" s="443"/>
      <c r="EV290" s="443"/>
      <c r="EW290" s="443"/>
      <c r="EX290" s="443"/>
      <c r="EY290" s="443"/>
      <c r="EZ290" s="443"/>
      <c r="FA290" s="443"/>
      <c r="FB290" s="443"/>
      <c r="FC290" s="443"/>
      <c r="FD290" s="443"/>
      <c r="FE290" s="443"/>
      <c r="FF290" s="443"/>
      <c r="FG290" s="443"/>
      <c r="FH290" s="443"/>
      <c r="FI290" s="443"/>
      <c r="FJ290" s="443"/>
      <c r="FK290" s="443"/>
      <c r="FL290" s="443"/>
      <c r="FM290" s="443"/>
      <c r="FN290" s="443"/>
      <c r="FO290" s="443"/>
      <c r="FP290" s="443"/>
      <c r="FQ290" s="443"/>
      <c r="FR290" s="443"/>
      <c r="FS290" s="443"/>
      <c r="FT290" s="443"/>
      <c r="FU290" s="443"/>
      <c r="FV290" s="443"/>
      <c r="FW290" s="443"/>
      <c r="FX290" s="443"/>
      <c r="FY290" s="443"/>
      <c r="FZ290" s="443"/>
      <c r="GA290" s="443"/>
      <c r="GB290" s="443"/>
      <c r="GC290" s="443"/>
      <c r="GD290" s="443"/>
      <c r="GE290" s="443"/>
      <c r="GF290" s="443"/>
      <c r="GG290" s="443"/>
      <c r="GH290" s="443"/>
      <c r="GI290" s="443"/>
      <c r="GJ290" s="443"/>
      <c r="GK290" s="443"/>
      <c r="GL290" s="443"/>
      <c r="GM290" s="443"/>
      <c r="GN290" s="443"/>
      <c r="GO290" s="443"/>
      <c r="GP290" s="443"/>
      <c r="GQ290" s="443"/>
      <c r="GR290" s="443"/>
      <c r="GS290" s="443"/>
      <c r="GT290" s="443"/>
      <c r="GU290" s="443"/>
      <c r="GV290" s="443"/>
      <c r="GW290" s="443"/>
      <c r="GX290" s="443"/>
      <c r="GY290" s="443"/>
      <c r="GZ290" s="443"/>
      <c r="HA290" s="443"/>
      <c r="HB290" s="443"/>
      <c r="HC290" s="443"/>
      <c r="HD290" s="443"/>
      <c r="HE290" s="443"/>
      <c r="HF290" s="443"/>
      <c r="HG290" s="443"/>
      <c r="HH290" s="443"/>
      <c r="HI290" s="443"/>
      <c r="HJ290" s="443"/>
      <c r="HK290" s="443"/>
      <c r="HL290" s="443"/>
      <c r="HM290" s="443"/>
      <c r="HN290" s="443"/>
      <c r="HO290" s="443"/>
      <c r="HP290" s="443"/>
      <c r="HQ290" s="443"/>
      <c r="HR290" s="443"/>
      <c r="HS290" s="443"/>
      <c r="HT290" s="443"/>
      <c r="HU290" s="443"/>
      <c r="HV290" s="443"/>
      <c r="HW290" s="443"/>
      <c r="HX290" s="443"/>
      <c r="HY290" s="443"/>
      <c r="HZ290" s="443"/>
      <c r="IA290" s="443"/>
      <c r="IB290" s="443"/>
      <c r="IC290" s="443"/>
      <c r="ID290" s="443"/>
      <c r="IE290" s="443"/>
      <c r="IF290" s="443"/>
      <c r="IG290" s="443"/>
      <c r="IH290" s="443"/>
      <c r="II290" s="443"/>
      <c r="IJ290" s="443"/>
      <c r="IK290" s="443"/>
      <c r="IL290" s="443"/>
      <c r="IM290" s="443"/>
      <c r="IN290" s="443"/>
      <c r="IO290" s="443"/>
      <c r="IP290" s="443"/>
      <c r="IQ290" s="443"/>
      <c r="IR290" s="443"/>
      <c r="IS290" s="443"/>
      <c r="IT290" s="443"/>
      <c r="IU290" s="443"/>
      <c r="IV290" s="443"/>
      <c r="IW290" s="443"/>
      <c r="IX290" s="443"/>
      <c r="IY290" s="443"/>
      <c r="IZ290" s="443"/>
      <c r="JA290" s="443"/>
      <c r="JB290" s="443"/>
      <c r="JC290" s="443"/>
      <c r="JD290" s="443"/>
      <c r="JE290" s="443"/>
      <c r="JF290" s="443"/>
      <c r="JG290" s="443"/>
      <c r="JH290" s="443"/>
      <c r="JI290" s="443"/>
      <c r="JJ290" s="443"/>
      <c r="JK290" s="443"/>
      <c r="JL290" s="443"/>
      <c r="JM290" s="443"/>
      <c r="JN290" s="443"/>
      <c r="JO290" s="443"/>
      <c r="JP290" s="443"/>
      <c r="JQ290" s="443"/>
      <c r="JR290" s="443"/>
      <c r="JS290" s="443"/>
      <c r="JT290" s="443"/>
      <c r="JU290" s="443"/>
      <c r="JV290" s="443"/>
      <c r="JW290" s="443"/>
      <c r="JX290" s="443"/>
    </row>
    <row r="291" spans="1:284" ht="15.9" customHeight="1">
      <c r="A291" s="184"/>
      <c r="B291" s="462"/>
      <c r="C291" s="184"/>
      <c r="D291" s="510"/>
      <c r="E291" s="460"/>
      <c r="F291" s="434">
        <f t="shared" si="4"/>
        <v>290</v>
      </c>
      <c r="G291" s="152"/>
      <c r="H291" s="84" t="s">
        <v>840</v>
      </c>
      <c r="I291" s="85">
        <v>1</v>
      </c>
      <c r="J291" s="86"/>
      <c r="K291" s="66" t="s">
        <v>1141</v>
      </c>
      <c r="L291" s="88" t="s">
        <v>1138</v>
      </c>
      <c r="M291" s="518"/>
      <c r="N291" s="88" t="s">
        <v>2753</v>
      </c>
      <c r="O291" s="85">
        <v>1</v>
      </c>
      <c r="P291" s="142">
        <v>7</v>
      </c>
      <c r="Q291" s="603">
        <v>2019</v>
      </c>
      <c r="R291" s="458"/>
      <c r="S291" s="690"/>
      <c r="T291" s="604" t="s">
        <v>2754</v>
      </c>
      <c r="U291"/>
    </row>
    <row r="292" spans="1:284" ht="15.9" customHeight="1">
      <c r="A292" s="184"/>
      <c r="B292" s="462"/>
      <c r="C292" s="184"/>
      <c r="D292" s="510"/>
      <c r="E292" s="455"/>
      <c r="F292" s="434">
        <f t="shared" si="4"/>
        <v>291</v>
      </c>
      <c r="G292" s="152"/>
      <c r="H292" s="84" t="s">
        <v>840</v>
      </c>
      <c r="I292" s="85">
        <v>1</v>
      </c>
      <c r="J292" s="86"/>
      <c r="K292" s="66" t="s">
        <v>1142</v>
      </c>
      <c r="L292" s="88" t="s">
        <v>1138</v>
      </c>
      <c r="M292" s="518"/>
      <c r="N292" s="88" t="s">
        <v>2755</v>
      </c>
      <c r="O292" s="85">
        <v>1</v>
      </c>
      <c r="P292" s="142">
        <v>4</v>
      </c>
      <c r="Q292" s="603"/>
      <c r="R292" s="458"/>
      <c r="S292" s="690"/>
      <c r="T292" s="604" t="s">
        <v>2756</v>
      </c>
      <c r="U292"/>
    </row>
    <row r="293" spans="1:284" ht="15.9" customHeight="1">
      <c r="A293" s="184"/>
      <c r="B293" s="462"/>
      <c r="C293" s="184"/>
      <c r="D293" s="510"/>
      <c r="E293" s="455"/>
      <c r="F293" s="434">
        <f t="shared" si="4"/>
        <v>292</v>
      </c>
      <c r="G293" s="152"/>
      <c r="H293" s="84" t="s">
        <v>840</v>
      </c>
      <c r="I293" s="85">
        <v>1</v>
      </c>
      <c r="J293" s="86"/>
      <c r="K293" s="66" t="s">
        <v>1143</v>
      </c>
      <c r="L293" s="88" t="s">
        <v>1138</v>
      </c>
      <c r="M293" s="518"/>
      <c r="N293" s="88" t="s">
        <v>2757</v>
      </c>
      <c r="O293" s="85">
        <v>1</v>
      </c>
      <c r="P293" s="142">
        <v>4</v>
      </c>
      <c r="Q293" s="603"/>
      <c r="R293" s="458"/>
      <c r="S293" s="690"/>
      <c r="T293" s="604" t="s">
        <v>2758</v>
      </c>
      <c r="U293"/>
    </row>
    <row r="294" spans="1:284" s="474" customFormat="1" ht="15.9" customHeight="1">
      <c r="A294" s="184"/>
      <c r="B294" s="462"/>
      <c r="C294" s="184"/>
      <c r="D294" s="510"/>
      <c r="E294" s="455"/>
      <c r="F294" s="434">
        <f t="shared" si="4"/>
        <v>293</v>
      </c>
      <c r="G294" s="152"/>
      <c r="H294" s="84" t="s">
        <v>840</v>
      </c>
      <c r="I294" s="85">
        <v>1</v>
      </c>
      <c r="J294" s="86"/>
      <c r="K294" s="66" t="s">
        <v>1144</v>
      </c>
      <c r="L294" s="88" t="s">
        <v>1138</v>
      </c>
      <c r="M294" s="518"/>
      <c r="N294" s="88" t="s">
        <v>2759</v>
      </c>
      <c r="O294" s="85">
        <v>1</v>
      </c>
      <c r="P294" s="142">
        <v>7</v>
      </c>
      <c r="Q294" s="603"/>
      <c r="R294" s="458"/>
      <c r="S294" s="690"/>
      <c r="T294" s="604" t="s">
        <v>2760</v>
      </c>
      <c r="U294" s="514"/>
      <c r="V294" s="514"/>
      <c r="W294" s="514"/>
      <c r="X294" s="514"/>
      <c r="Y294" s="514"/>
      <c r="Z294" s="514"/>
      <c r="AA294" s="514"/>
      <c r="AB294" s="514"/>
      <c r="AC294" s="514"/>
      <c r="AD294" s="514"/>
      <c r="AE294" s="514"/>
      <c r="AF294" s="514"/>
      <c r="AG294" s="514"/>
      <c r="AH294" s="514"/>
      <c r="AI294" s="514"/>
      <c r="AJ294" s="514"/>
      <c r="AK294" s="514"/>
      <c r="AL294" s="514"/>
      <c r="AM294" s="514"/>
      <c r="AN294" s="514"/>
      <c r="AO294" s="514"/>
      <c r="AP294" s="514"/>
      <c r="AQ294" s="514"/>
      <c r="AR294" s="514"/>
      <c r="AS294" s="514"/>
      <c r="AT294" s="514"/>
      <c r="AU294" s="514"/>
      <c r="AV294" s="514"/>
      <c r="AW294" s="514"/>
      <c r="AX294" s="514"/>
      <c r="AY294" s="514"/>
      <c r="AZ294" s="514"/>
      <c r="BA294" s="514"/>
      <c r="BB294" s="514"/>
      <c r="BC294" s="514"/>
      <c r="BD294" s="514"/>
      <c r="BE294" s="514"/>
      <c r="BF294" s="514"/>
      <c r="BG294" s="514"/>
      <c r="BH294" s="514"/>
      <c r="BI294" s="514"/>
      <c r="BJ294" s="514"/>
      <c r="BK294" s="514"/>
      <c r="BL294" s="514"/>
      <c r="BM294" s="514"/>
      <c r="BN294" s="514"/>
      <c r="BO294" s="514"/>
      <c r="BP294" s="514"/>
      <c r="BQ294" s="514"/>
      <c r="BR294" s="514"/>
      <c r="BS294" s="514"/>
      <c r="BT294" s="514"/>
      <c r="BU294" s="514"/>
      <c r="BV294" s="514"/>
      <c r="BW294" s="514"/>
      <c r="BX294" s="514"/>
      <c r="BY294" s="514"/>
      <c r="BZ294" s="514"/>
      <c r="CA294" s="514"/>
      <c r="CB294" s="514"/>
      <c r="CC294" s="514"/>
      <c r="CD294" s="514"/>
      <c r="CE294" s="514"/>
      <c r="CF294" s="514"/>
      <c r="CG294" s="514"/>
      <c r="CH294" s="514"/>
      <c r="CI294" s="514"/>
      <c r="CJ294" s="514"/>
      <c r="CK294" s="514"/>
      <c r="CL294" s="514"/>
      <c r="CM294" s="514"/>
      <c r="CN294" s="514"/>
      <c r="CO294" s="514"/>
      <c r="CP294" s="514"/>
      <c r="CQ294" s="514"/>
      <c r="CR294" s="514"/>
      <c r="CS294" s="514"/>
      <c r="CT294" s="514"/>
      <c r="CU294" s="514"/>
      <c r="CV294" s="514"/>
      <c r="CW294" s="514"/>
      <c r="CX294" s="514"/>
      <c r="CY294" s="514"/>
      <c r="CZ294" s="514"/>
      <c r="DA294" s="514"/>
      <c r="DB294" s="514"/>
      <c r="DC294" s="514"/>
      <c r="DD294" s="514"/>
      <c r="DE294" s="514"/>
      <c r="DF294" s="514"/>
      <c r="DG294" s="514"/>
      <c r="DH294" s="514"/>
      <c r="DI294" s="514"/>
      <c r="DJ294" s="514"/>
      <c r="DK294" s="514"/>
      <c r="DL294" s="514"/>
      <c r="DM294" s="514"/>
      <c r="DN294" s="514"/>
      <c r="DO294" s="514"/>
      <c r="DP294" s="514"/>
      <c r="DQ294" s="514"/>
      <c r="DR294" s="514"/>
      <c r="DS294" s="514"/>
      <c r="DT294" s="514"/>
      <c r="DU294" s="514"/>
      <c r="DV294" s="514"/>
      <c r="DW294" s="514"/>
      <c r="DX294" s="514"/>
      <c r="DY294" s="514"/>
      <c r="DZ294" s="514"/>
      <c r="EA294" s="514"/>
      <c r="EB294" s="514"/>
      <c r="EC294" s="514"/>
      <c r="ED294" s="514"/>
      <c r="EE294" s="514"/>
      <c r="EF294" s="514"/>
      <c r="EG294" s="514"/>
      <c r="EH294" s="514"/>
      <c r="EI294" s="514"/>
      <c r="EJ294" s="514"/>
      <c r="EK294" s="514"/>
      <c r="EL294" s="514"/>
      <c r="EM294" s="514"/>
      <c r="EN294" s="514"/>
      <c r="EO294" s="514"/>
      <c r="EP294" s="514"/>
      <c r="EQ294" s="514"/>
      <c r="ER294" s="514"/>
      <c r="ES294" s="514"/>
      <c r="ET294" s="514"/>
      <c r="EU294" s="514"/>
      <c r="EV294" s="514"/>
      <c r="EW294" s="514"/>
      <c r="EX294" s="514"/>
      <c r="EY294" s="514"/>
      <c r="EZ294" s="514"/>
      <c r="FA294" s="514"/>
      <c r="FB294" s="514"/>
      <c r="FC294" s="514"/>
      <c r="FD294" s="514"/>
      <c r="FE294" s="514"/>
      <c r="FF294" s="514"/>
      <c r="FG294" s="514"/>
      <c r="FH294" s="514"/>
      <c r="FI294" s="514"/>
      <c r="FJ294" s="514"/>
      <c r="FK294" s="514"/>
      <c r="FL294" s="514"/>
      <c r="FM294" s="514"/>
      <c r="FN294" s="514"/>
      <c r="FO294" s="514"/>
      <c r="FP294" s="514"/>
      <c r="FQ294" s="514"/>
      <c r="FR294" s="514"/>
      <c r="FS294" s="514"/>
      <c r="FT294" s="514"/>
      <c r="FU294" s="514"/>
      <c r="FV294" s="514"/>
      <c r="FW294" s="514"/>
      <c r="FX294" s="514"/>
      <c r="FY294" s="514"/>
      <c r="FZ294" s="514"/>
      <c r="GA294" s="514"/>
      <c r="GB294" s="514"/>
      <c r="GC294" s="514"/>
      <c r="GD294" s="514"/>
      <c r="GE294" s="514"/>
      <c r="GF294" s="514"/>
      <c r="GG294" s="514"/>
      <c r="GH294" s="514"/>
      <c r="GI294" s="514"/>
      <c r="GJ294" s="514"/>
      <c r="GK294" s="514"/>
      <c r="GL294" s="514"/>
      <c r="GM294" s="514"/>
      <c r="GN294" s="514"/>
      <c r="GO294" s="514"/>
      <c r="GP294" s="514"/>
      <c r="GQ294" s="514"/>
      <c r="GR294" s="514"/>
      <c r="GS294" s="514"/>
      <c r="GT294" s="514"/>
      <c r="GU294" s="514"/>
      <c r="GV294" s="514"/>
      <c r="GW294" s="514"/>
      <c r="GX294" s="514"/>
      <c r="GY294" s="514"/>
      <c r="GZ294" s="514"/>
      <c r="HA294" s="514"/>
      <c r="HB294" s="514"/>
      <c r="HC294" s="514"/>
      <c r="HD294" s="514"/>
      <c r="HE294" s="514"/>
      <c r="HF294" s="514"/>
      <c r="HG294" s="514"/>
      <c r="HH294" s="514"/>
      <c r="HI294" s="514"/>
      <c r="HJ294" s="514"/>
      <c r="HK294" s="514"/>
      <c r="HL294" s="514"/>
      <c r="HM294" s="514"/>
      <c r="HN294" s="514"/>
      <c r="HO294" s="514"/>
      <c r="HP294" s="514"/>
      <c r="HQ294" s="514"/>
      <c r="HR294" s="514"/>
      <c r="HS294" s="514"/>
      <c r="HT294" s="514"/>
      <c r="HU294" s="514"/>
      <c r="HV294" s="514"/>
      <c r="HW294" s="514"/>
      <c r="HX294" s="514"/>
      <c r="HY294" s="514"/>
      <c r="HZ294" s="514"/>
      <c r="IA294" s="514"/>
      <c r="IB294" s="514"/>
      <c r="IC294" s="514"/>
      <c r="ID294" s="514"/>
      <c r="IE294" s="514"/>
      <c r="IF294" s="514"/>
      <c r="IG294" s="514"/>
      <c r="IH294" s="514"/>
      <c r="II294" s="514"/>
      <c r="IJ294" s="514"/>
      <c r="IK294" s="514"/>
      <c r="IL294" s="514"/>
      <c r="IM294" s="514"/>
      <c r="IN294" s="514"/>
      <c r="IO294" s="514"/>
      <c r="IP294" s="514"/>
      <c r="IQ294" s="514"/>
      <c r="IR294" s="514"/>
      <c r="IS294" s="514"/>
      <c r="IT294" s="514"/>
      <c r="IU294" s="514"/>
      <c r="IV294" s="514"/>
      <c r="IW294" s="514"/>
      <c r="IX294" s="514"/>
      <c r="IY294" s="514"/>
      <c r="IZ294" s="514"/>
      <c r="JA294" s="514"/>
      <c r="JB294" s="514"/>
      <c r="JC294" s="514"/>
      <c r="JD294" s="514"/>
      <c r="JE294" s="514"/>
      <c r="JF294" s="514"/>
      <c r="JG294" s="514"/>
      <c r="JH294" s="514"/>
      <c r="JI294" s="514"/>
      <c r="JJ294" s="514"/>
      <c r="JK294" s="514"/>
      <c r="JL294" s="514"/>
      <c r="JM294" s="514"/>
      <c r="JN294" s="514"/>
      <c r="JO294" s="514"/>
      <c r="JP294" s="514"/>
      <c r="JQ294" s="514"/>
      <c r="JR294" s="514"/>
      <c r="JS294" s="514"/>
      <c r="JT294" s="514"/>
      <c r="JU294" s="514"/>
      <c r="JV294" s="514"/>
      <c r="JW294" s="514"/>
      <c r="JX294" s="514"/>
    </row>
    <row r="295" spans="1:284" ht="15.9" customHeight="1">
      <c r="A295" s="72" t="s">
        <v>2201</v>
      </c>
      <c r="B295" s="519" t="s">
        <v>2202</v>
      </c>
      <c r="C295" s="72"/>
      <c r="D295" s="475">
        <v>18</v>
      </c>
      <c r="E295" s="460"/>
      <c r="F295" s="434">
        <f t="shared" si="4"/>
        <v>294</v>
      </c>
      <c r="G295" s="472"/>
      <c r="H295" s="221" t="s">
        <v>852</v>
      </c>
      <c r="I295" s="46">
        <v>3</v>
      </c>
      <c r="J295" s="46"/>
      <c r="K295" s="47" t="s">
        <v>1145</v>
      </c>
      <c r="L295" s="222"/>
      <c r="M295" s="457"/>
      <c r="N295" s="185" t="s">
        <v>2761</v>
      </c>
      <c r="O295" s="184">
        <v>0</v>
      </c>
      <c r="P295" s="184">
        <v>7</v>
      </c>
      <c r="Q295" s="151"/>
      <c r="R295" s="458"/>
      <c r="S295" s="304"/>
      <c r="T295" s="459" t="s">
        <v>2762</v>
      </c>
      <c r="U295"/>
    </row>
    <row r="296" spans="1:284" ht="15.9" customHeight="1">
      <c r="A296" s="184"/>
      <c r="B296" s="462"/>
      <c r="C296" s="184"/>
      <c r="D296" s="510"/>
      <c r="E296" s="455"/>
      <c r="F296" s="434">
        <f t="shared" si="4"/>
        <v>295</v>
      </c>
      <c r="G296" s="152"/>
      <c r="H296" s="108" t="s">
        <v>356</v>
      </c>
      <c r="I296" s="85">
        <v>3</v>
      </c>
      <c r="J296" s="86"/>
      <c r="K296" s="66" t="s">
        <v>1146</v>
      </c>
      <c r="L296" s="128"/>
      <c r="M296" s="509"/>
      <c r="N296" s="88" t="s">
        <v>2763</v>
      </c>
      <c r="O296" s="85">
        <v>0</v>
      </c>
      <c r="P296" s="184">
        <v>4</v>
      </c>
      <c r="Q296" s="603"/>
      <c r="R296" s="458"/>
      <c r="S296" s="690"/>
      <c r="T296" s="604" t="s">
        <v>2762</v>
      </c>
      <c r="U296"/>
    </row>
    <row r="297" spans="1:284" ht="15.9" customHeight="1">
      <c r="A297" s="184"/>
      <c r="B297" s="462"/>
      <c r="C297" s="184"/>
      <c r="D297" s="510"/>
      <c r="E297" s="460"/>
      <c r="F297" s="434">
        <f t="shared" si="4"/>
        <v>296</v>
      </c>
      <c r="G297" s="472"/>
      <c r="H297" s="108" t="s">
        <v>356</v>
      </c>
      <c r="I297" s="85">
        <v>10</v>
      </c>
      <c r="J297" s="86"/>
      <c r="K297" s="66" t="s">
        <v>1147</v>
      </c>
      <c r="L297" s="128"/>
      <c r="M297" s="509"/>
      <c r="N297" s="88" t="s">
        <v>2761</v>
      </c>
      <c r="O297" s="85">
        <v>0</v>
      </c>
      <c r="P297" s="142">
        <v>4</v>
      </c>
      <c r="Q297" s="151"/>
      <c r="R297" s="458"/>
      <c r="S297" s="304"/>
      <c r="T297" s="459" t="s">
        <v>2762</v>
      </c>
      <c r="U297"/>
    </row>
    <row r="298" spans="1:284" s="493" customFormat="1" ht="15.9" customHeight="1">
      <c r="A298" s="184"/>
      <c r="B298" s="462"/>
      <c r="C298" s="184"/>
      <c r="D298" s="510"/>
      <c r="E298" s="460"/>
      <c r="F298" s="434">
        <f t="shared" si="4"/>
        <v>297</v>
      </c>
      <c r="G298" s="472"/>
      <c r="H298" s="108" t="s">
        <v>356</v>
      </c>
      <c r="I298" s="85">
        <v>2</v>
      </c>
      <c r="J298" s="86"/>
      <c r="K298" s="66" t="s">
        <v>1148</v>
      </c>
      <c r="L298" s="88" t="s">
        <v>969</v>
      </c>
      <c r="M298" s="518"/>
      <c r="N298" s="88" t="s">
        <v>2761</v>
      </c>
      <c r="O298" s="85">
        <v>0</v>
      </c>
      <c r="P298" s="142">
        <v>4</v>
      </c>
      <c r="Q298" s="151"/>
      <c r="R298" s="458"/>
      <c r="S298" s="304"/>
      <c r="T298" s="459" t="s">
        <v>2762</v>
      </c>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row>
    <row r="299" spans="1:284" ht="45.75" customHeight="1">
      <c r="A299" s="184"/>
      <c r="B299" s="462"/>
      <c r="C299" s="184"/>
      <c r="D299" s="475"/>
      <c r="E299" s="460"/>
      <c r="F299" s="434">
        <f t="shared" si="4"/>
        <v>298</v>
      </c>
      <c r="G299" s="472"/>
      <c r="H299" s="97" t="s">
        <v>852</v>
      </c>
      <c r="I299" s="85">
        <v>1</v>
      </c>
      <c r="J299" s="86"/>
      <c r="K299" s="66" t="s">
        <v>1149</v>
      </c>
      <c r="L299" s="88" t="s">
        <v>837</v>
      </c>
      <c r="M299" s="518"/>
      <c r="N299" s="88" t="s">
        <v>2764</v>
      </c>
      <c r="O299" s="85">
        <v>1</v>
      </c>
      <c r="P299" s="142">
        <v>4</v>
      </c>
      <c r="Q299" s="151"/>
      <c r="R299" s="458"/>
      <c r="S299" s="304"/>
      <c r="T299" s="459" t="s">
        <v>2765</v>
      </c>
      <c r="U299"/>
    </row>
    <row r="300" spans="1:284" ht="15.9" customHeight="1">
      <c r="A300" s="184"/>
      <c r="B300" s="462"/>
      <c r="C300" s="184"/>
      <c r="D300" s="475"/>
      <c r="E300" s="460"/>
      <c r="F300" s="434">
        <f t="shared" si="4"/>
        <v>299</v>
      </c>
      <c r="G300" s="472"/>
      <c r="H300" s="108" t="s">
        <v>356</v>
      </c>
      <c r="I300" s="85">
        <v>4</v>
      </c>
      <c r="J300" s="86"/>
      <c r="K300" s="66" t="s">
        <v>1150</v>
      </c>
      <c r="L300" s="88" t="s">
        <v>837</v>
      </c>
      <c r="M300" s="518"/>
      <c r="N300" s="88" t="s">
        <v>2766</v>
      </c>
      <c r="O300" s="85">
        <v>0</v>
      </c>
      <c r="P300" s="737">
        <v>4</v>
      </c>
      <c r="Q300" s="151"/>
      <c r="R300" s="458"/>
      <c r="S300" s="304"/>
      <c r="T300" s="459" t="s">
        <v>2767</v>
      </c>
      <c r="U300"/>
    </row>
    <row r="301" spans="1:284" s="630" customFormat="1" ht="15.9" customHeight="1">
      <c r="A301" s="72" t="s">
        <v>2214</v>
      </c>
      <c r="B301" s="519" t="s">
        <v>2215</v>
      </c>
      <c r="C301" s="72"/>
      <c r="D301" s="447">
        <v>44</v>
      </c>
      <c r="E301" s="149"/>
      <c r="F301" s="434">
        <f t="shared" si="4"/>
        <v>300</v>
      </c>
      <c r="G301" s="449"/>
      <c r="H301" s="109" t="s">
        <v>356</v>
      </c>
      <c r="I301" s="51">
        <v>1</v>
      </c>
      <c r="J301" s="110"/>
      <c r="K301" s="52" t="s">
        <v>2768</v>
      </c>
      <c r="L301" s="53" t="s">
        <v>2769</v>
      </c>
      <c r="M301" s="109"/>
      <c r="N301" s="53" t="s">
        <v>2770</v>
      </c>
      <c r="O301" s="51">
        <v>0</v>
      </c>
      <c r="P301" s="72">
        <v>4</v>
      </c>
      <c r="Q301" s="172" t="s">
        <v>2211</v>
      </c>
      <c r="R301" s="451"/>
      <c r="S301" s="452"/>
      <c r="T301" s="453" t="s">
        <v>2771</v>
      </c>
      <c r="U301" s="430"/>
      <c r="V301" s="430"/>
      <c r="W301" s="430"/>
      <c r="X301" s="430"/>
      <c r="Y301" s="430"/>
      <c r="Z301" s="430"/>
      <c r="AA301" s="430"/>
      <c r="AB301" s="430"/>
      <c r="AC301" s="430"/>
      <c r="AD301" s="430"/>
      <c r="AE301" s="430"/>
      <c r="AF301" s="430"/>
      <c r="AG301" s="430"/>
      <c r="AH301" s="430"/>
      <c r="AI301" s="430"/>
      <c r="AJ301" s="430"/>
      <c r="AK301" s="430"/>
      <c r="AL301" s="430"/>
      <c r="AM301" s="430"/>
      <c r="AN301" s="430"/>
      <c r="AO301" s="430"/>
      <c r="AP301" s="430"/>
      <c r="AQ301" s="430"/>
      <c r="AR301" s="430"/>
      <c r="AS301" s="430"/>
      <c r="AT301" s="430"/>
      <c r="AU301" s="430"/>
      <c r="AV301" s="430"/>
      <c r="AW301" s="430"/>
      <c r="AX301" s="430"/>
      <c r="AY301" s="430"/>
      <c r="AZ301" s="430"/>
      <c r="BA301" s="430"/>
      <c r="BB301" s="430"/>
      <c r="BC301" s="430"/>
      <c r="BD301" s="430"/>
      <c r="BE301" s="430"/>
      <c r="BF301" s="430"/>
      <c r="BG301" s="430"/>
      <c r="BH301" s="430"/>
      <c r="BI301" s="430"/>
      <c r="BJ301" s="430"/>
      <c r="BK301" s="430"/>
      <c r="BL301" s="430"/>
      <c r="BM301" s="430"/>
      <c r="BN301" s="430"/>
      <c r="BO301" s="430"/>
      <c r="BP301" s="430"/>
      <c r="BQ301" s="430"/>
      <c r="BR301" s="430"/>
      <c r="BS301" s="430"/>
      <c r="BT301" s="430"/>
      <c r="BU301" s="430"/>
      <c r="BV301" s="430"/>
      <c r="BW301" s="430"/>
      <c r="BX301" s="430"/>
      <c r="BY301" s="430"/>
      <c r="BZ301" s="430"/>
      <c r="CA301" s="430"/>
      <c r="CB301" s="430"/>
      <c r="CC301" s="430"/>
      <c r="CD301" s="430"/>
      <c r="CE301" s="430"/>
      <c r="CF301" s="430"/>
      <c r="CG301" s="430"/>
      <c r="CH301" s="430"/>
      <c r="CI301" s="430"/>
      <c r="CJ301" s="430"/>
      <c r="CK301" s="430"/>
      <c r="CL301" s="430"/>
      <c r="CM301" s="430"/>
      <c r="CN301" s="430"/>
      <c r="CO301" s="430"/>
      <c r="CP301" s="430"/>
      <c r="CQ301" s="430"/>
      <c r="CR301" s="430"/>
      <c r="CS301" s="430"/>
      <c r="CT301" s="430"/>
      <c r="CU301" s="430"/>
      <c r="CV301" s="430"/>
      <c r="CW301" s="430"/>
      <c r="CX301" s="430"/>
      <c r="CY301" s="430"/>
      <c r="CZ301" s="430"/>
      <c r="DA301" s="430"/>
      <c r="DB301" s="430"/>
      <c r="DC301" s="430"/>
      <c r="DD301" s="430"/>
      <c r="DE301" s="430"/>
      <c r="DF301" s="430"/>
      <c r="DG301" s="430"/>
      <c r="DH301" s="430"/>
      <c r="DI301" s="430"/>
      <c r="DJ301" s="430"/>
      <c r="DK301" s="430"/>
      <c r="DL301" s="430"/>
      <c r="DM301" s="430"/>
      <c r="DN301" s="430"/>
      <c r="DO301" s="430"/>
      <c r="DP301" s="430"/>
      <c r="DQ301" s="430"/>
      <c r="DR301" s="430"/>
      <c r="DS301" s="430"/>
      <c r="DT301" s="430"/>
      <c r="DU301" s="430"/>
      <c r="DV301" s="430"/>
      <c r="DW301" s="430"/>
      <c r="DX301" s="430"/>
      <c r="DY301" s="430"/>
      <c r="DZ301" s="430"/>
      <c r="EA301" s="430"/>
      <c r="EB301" s="430"/>
      <c r="EC301" s="430"/>
      <c r="ED301" s="430"/>
      <c r="EE301" s="430"/>
      <c r="EF301" s="430"/>
      <c r="EG301" s="430"/>
      <c r="EH301" s="430"/>
      <c r="EI301" s="430"/>
      <c r="EJ301" s="430"/>
      <c r="EK301" s="430"/>
      <c r="EL301" s="430"/>
      <c r="EM301" s="430"/>
      <c r="EN301" s="430"/>
      <c r="EO301" s="430"/>
      <c r="EP301" s="430"/>
      <c r="EQ301" s="430"/>
      <c r="ER301" s="430"/>
      <c r="ES301" s="430"/>
      <c r="ET301" s="430"/>
      <c r="EU301" s="430"/>
      <c r="EV301" s="430"/>
      <c r="EW301" s="430"/>
      <c r="EX301" s="430"/>
      <c r="EY301" s="430"/>
      <c r="EZ301" s="430"/>
      <c r="FA301" s="430"/>
      <c r="FB301" s="430"/>
      <c r="FC301" s="430"/>
      <c r="FD301" s="430"/>
      <c r="FE301" s="430"/>
      <c r="FF301" s="430"/>
      <c r="FG301" s="430"/>
      <c r="FH301" s="430"/>
      <c r="FI301" s="430"/>
      <c r="FJ301" s="430"/>
      <c r="FK301" s="430"/>
      <c r="FL301" s="430"/>
      <c r="FM301" s="430"/>
      <c r="FN301" s="430"/>
      <c r="FO301" s="430"/>
      <c r="FP301" s="430"/>
      <c r="FQ301" s="430"/>
      <c r="FR301" s="430"/>
      <c r="FS301" s="430"/>
      <c r="FT301" s="430"/>
      <c r="FU301" s="430"/>
      <c r="FV301" s="430"/>
      <c r="FW301" s="430"/>
      <c r="FX301" s="430"/>
      <c r="FY301" s="430"/>
      <c r="FZ301" s="430"/>
      <c r="GA301" s="430"/>
      <c r="GB301" s="430"/>
      <c r="GC301" s="430"/>
      <c r="GD301" s="430"/>
      <c r="GE301" s="430"/>
      <c r="GF301" s="430"/>
      <c r="GG301" s="430"/>
      <c r="GH301" s="430"/>
      <c r="GI301" s="430"/>
      <c r="GJ301" s="430"/>
      <c r="GK301" s="430"/>
      <c r="GL301" s="430"/>
      <c r="GM301" s="430"/>
      <c r="GN301" s="430"/>
      <c r="GO301" s="430"/>
      <c r="GP301" s="430"/>
      <c r="GQ301" s="430"/>
      <c r="GR301" s="430"/>
      <c r="GS301" s="430"/>
      <c r="GT301" s="430"/>
      <c r="GU301" s="430"/>
      <c r="GV301" s="430"/>
      <c r="GW301" s="430"/>
      <c r="GX301" s="430"/>
      <c r="GY301" s="430"/>
      <c r="GZ301" s="430"/>
      <c r="HA301" s="430"/>
      <c r="HB301" s="430"/>
      <c r="HC301" s="430"/>
      <c r="HD301" s="430"/>
      <c r="HE301" s="430"/>
      <c r="HF301" s="430"/>
      <c r="HG301" s="430"/>
      <c r="HH301" s="430"/>
      <c r="HI301" s="430"/>
      <c r="HJ301" s="430"/>
      <c r="HK301" s="430"/>
      <c r="HL301" s="430"/>
      <c r="HM301" s="430"/>
      <c r="HN301" s="430"/>
      <c r="HO301" s="430"/>
      <c r="HP301" s="430"/>
      <c r="HQ301" s="430"/>
      <c r="HR301" s="430"/>
      <c r="HS301" s="430"/>
      <c r="HT301" s="430"/>
      <c r="HU301" s="430"/>
      <c r="HV301" s="430"/>
      <c r="HW301" s="430"/>
      <c r="HX301" s="430"/>
      <c r="HY301" s="430"/>
      <c r="HZ301" s="430"/>
      <c r="IA301" s="430"/>
      <c r="IB301" s="430"/>
      <c r="IC301" s="430"/>
      <c r="ID301" s="430"/>
      <c r="IE301" s="430"/>
      <c r="IF301" s="430"/>
      <c r="IG301" s="430"/>
      <c r="IH301" s="430"/>
      <c r="II301" s="430"/>
      <c r="IJ301" s="430"/>
      <c r="IK301" s="430"/>
      <c r="IL301" s="430"/>
      <c r="IM301" s="430"/>
      <c r="IN301" s="430"/>
      <c r="IO301" s="430"/>
      <c r="IP301" s="430"/>
      <c r="IQ301" s="430"/>
      <c r="IR301" s="430"/>
      <c r="IS301" s="430"/>
      <c r="IT301" s="430"/>
      <c r="IU301" s="430"/>
      <c r="IV301" s="430"/>
      <c r="IW301" s="430"/>
      <c r="IX301" s="430"/>
      <c r="IY301" s="430"/>
      <c r="IZ301" s="430"/>
      <c r="JA301" s="430"/>
      <c r="JB301" s="430"/>
      <c r="JC301" s="430"/>
      <c r="JD301" s="430"/>
      <c r="JE301" s="430"/>
      <c r="JF301" s="430"/>
      <c r="JG301" s="430"/>
      <c r="JH301" s="430"/>
      <c r="JI301" s="430"/>
      <c r="JJ301" s="430"/>
      <c r="JK301" s="430"/>
      <c r="JL301" s="430"/>
      <c r="JM301" s="430"/>
      <c r="JN301" s="430"/>
      <c r="JO301" s="430"/>
      <c r="JP301" s="430"/>
      <c r="JQ301" s="430"/>
      <c r="JR301" s="430"/>
      <c r="JS301" s="430"/>
      <c r="JT301" s="430"/>
      <c r="JU301" s="430"/>
      <c r="JV301" s="430"/>
      <c r="JW301" s="430"/>
      <c r="JX301" s="430"/>
    </row>
    <row r="302" spans="1:284" s="446" customFormat="1" ht="15.9" customHeight="1">
      <c r="A302" s="72" t="s">
        <v>2234</v>
      </c>
      <c r="B302" s="72" t="s">
        <v>2195</v>
      </c>
      <c r="C302" s="72"/>
      <c r="D302" s="447" t="s">
        <v>2212</v>
      </c>
      <c r="E302" s="431"/>
      <c r="F302" s="434">
        <f t="shared" si="4"/>
        <v>301</v>
      </c>
      <c r="G302" s="73"/>
      <c r="H302" s="218" t="s">
        <v>356</v>
      </c>
      <c r="I302" s="738">
        <v>1</v>
      </c>
      <c r="J302" s="73"/>
      <c r="K302" s="52" t="s">
        <v>2772</v>
      </c>
      <c r="L302" s="74"/>
      <c r="M302" s="73"/>
      <c r="N302" s="212" t="s">
        <v>2773</v>
      </c>
      <c r="O302" s="72">
        <v>0</v>
      </c>
      <c r="P302" s="72">
        <v>4</v>
      </c>
      <c r="Q302" s="561">
        <v>2021</v>
      </c>
      <c r="R302" s="451"/>
      <c r="S302" s="496"/>
      <c r="T302" s="453" t="s">
        <v>2774</v>
      </c>
      <c r="U302" s="430"/>
      <c r="V302" s="430"/>
      <c r="W302" s="430"/>
      <c r="X302" s="430"/>
      <c r="Y302" s="430"/>
      <c r="Z302" s="430"/>
      <c r="AA302" s="430"/>
      <c r="AB302" s="430"/>
      <c r="AC302" s="430"/>
      <c r="AD302" s="430"/>
      <c r="AE302" s="430"/>
      <c r="AF302" s="430"/>
      <c r="AG302" s="430"/>
      <c r="AH302" s="430"/>
      <c r="AI302" s="430"/>
      <c r="AJ302" s="430"/>
      <c r="AK302" s="430"/>
      <c r="AL302" s="430"/>
      <c r="AM302" s="430"/>
      <c r="AN302" s="430"/>
      <c r="AO302" s="430"/>
      <c r="AP302" s="430"/>
      <c r="AQ302" s="430"/>
      <c r="AR302" s="430"/>
      <c r="AS302" s="430"/>
      <c r="AT302" s="430"/>
      <c r="AU302" s="430"/>
      <c r="AV302" s="430"/>
      <c r="AW302" s="430"/>
      <c r="AX302" s="430"/>
      <c r="AY302" s="430"/>
      <c r="AZ302" s="430"/>
      <c r="BA302" s="430"/>
      <c r="BB302" s="430"/>
      <c r="BC302" s="430"/>
      <c r="BD302" s="430"/>
      <c r="BE302" s="430"/>
      <c r="BF302" s="430"/>
      <c r="BG302" s="430"/>
      <c r="BH302" s="430"/>
      <c r="BI302" s="430"/>
      <c r="BJ302" s="430"/>
      <c r="BK302" s="430"/>
      <c r="BL302" s="430"/>
      <c r="BM302" s="430"/>
      <c r="BN302" s="430"/>
      <c r="BO302" s="430"/>
      <c r="BP302" s="430"/>
      <c r="BQ302" s="430"/>
      <c r="BR302" s="430"/>
      <c r="BS302" s="430"/>
      <c r="BT302" s="430"/>
      <c r="BU302" s="430"/>
      <c r="BV302" s="430"/>
      <c r="BW302" s="430"/>
      <c r="BX302" s="430"/>
      <c r="BY302" s="430"/>
      <c r="BZ302" s="430"/>
      <c r="CA302" s="430"/>
      <c r="CB302" s="430"/>
      <c r="CC302" s="430"/>
      <c r="CD302" s="430"/>
      <c r="CE302" s="430"/>
      <c r="CF302" s="430"/>
      <c r="CG302" s="430"/>
      <c r="CH302" s="430"/>
      <c r="CI302" s="430"/>
      <c r="CJ302" s="430"/>
      <c r="CK302" s="430"/>
      <c r="CL302" s="430"/>
      <c r="CM302" s="430"/>
      <c r="CN302" s="430"/>
      <c r="CO302" s="430"/>
      <c r="CP302" s="430"/>
      <c r="CQ302" s="430"/>
      <c r="CR302" s="430"/>
      <c r="CS302" s="430"/>
      <c r="CT302" s="430"/>
      <c r="CU302" s="430"/>
      <c r="CV302" s="430"/>
      <c r="CW302" s="430"/>
      <c r="CX302" s="430"/>
      <c r="CY302" s="430"/>
      <c r="CZ302" s="430"/>
      <c r="DA302" s="430"/>
      <c r="DB302" s="430"/>
      <c r="DC302" s="430"/>
      <c r="DD302" s="430"/>
      <c r="DE302" s="430"/>
      <c r="DF302" s="430"/>
      <c r="DG302" s="430"/>
      <c r="DH302" s="430"/>
      <c r="DI302" s="430"/>
      <c r="DJ302" s="430"/>
      <c r="DK302" s="430"/>
      <c r="DL302" s="430"/>
      <c r="DM302" s="430"/>
      <c r="DN302" s="430"/>
      <c r="DO302" s="430"/>
      <c r="DP302" s="430"/>
      <c r="DQ302" s="430"/>
      <c r="DR302" s="430"/>
      <c r="DS302" s="430"/>
      <c r="DT302" s="430"/>
      <c r="DU302" s="430"/>
      <c r="DV302" s="430"/>
      <c r="DW302" s="430"/>
      <c r="DX302" s="430"/>
      <c r="DY302" s="430"/>
      <c r="DZ302" s="430"/>
      <c r="EA302" s="430"/>
      <c r="EB302" s="430"/>
      <c r="EC302" s="430"/>
      <c r="ED302" s="430"/>
      <c r="EE302" s="430"/>
      <c r="EF302" s="430"/>
      <c r="EG302" s="430"/>
      <c r="EH302" s="430"/>
      <c r="EI302" s="430"/>
      <c r="EJ302" s="430"/>
      <c r="EK302" s="430"/>
      <c r="EL302" s="430"/>
      <c r="EM302" s="430"/>
      <c r="EN302" s="430"/>
      <c r="EO302" s="430"/>
      <c r="EP302" s="430"/>
      <c r="EQ302" s="430"/>
      <c r="ER302" s="430"/>
      <c r="ES302" s="430"/>
      <c r="ET302" s="430"/>
      <c r="EU302" s="430"/>
      <c r="EV302" s="430"/>
      <c r="EW302" s="430"/>
      <c r="EX302" s="430"/>
      <c r="EY302" s="430"/>
      <c r="EZ302" s="430"/>
      <c r="FA302" s="430"/>
      <c r="FB302" s="430"/>
      <c r="FC302" s="430"/>
      <c r="FD302" s="430"/>
      <c r="FE302" s="430"/>
      <c r="FF302" s="430"/>
      <c r="FG302" s="430"/>
      <c r="FH302" s="430"/>
      <c r="FI302" s="430"/>
      <c r="FJ302" s="430"/>
      <c r="FK302" s="430"/>
      <c r="FL302" s="430"/>
      <c r="FM302" s="430"/>
      <c r="FN302" s="430"/>
      <c r="FO302" s="430"/>
      <c r="FP302" s="430"/>
      <c r="FQ302" s="430"/>
      <c r="FR302" s="430"/>
      <c r="FS302" s="430"/>
      <c r="FT302" s="430"/>
      <c r="FU302" s="430"/>
      <c r="FV302" s="430"/>
      <c r="FW302" s="430"/>
      <c r="FX302" s="430"/>
      <c r="FY302" s="430"/>
      <c r="FZ302" s="430"/>
      <c r="GA302" s="430"/>
      <c r="GB302" s="430"/>
      <c r="GC302" s="430"/>
      <c r="GD302" s="430"/>
      <c r="GE302" s="430"/>
      <c r="GF302" s="430"/>
      <c r="GG302" s="430"/>
      <c r="GH302" s="430"/>
      <c r="GI302" s="430"/>
      <c r="GJ302" s="430"/>
      <c r="GK302" s="430"/>
      <c r="GL302" s="430"/>
      <c r="GM302" s="430"/>
      <c r="GN302" s="430"/>
      <c r="GO302" s="430"/>
      <c r="GP302" s="430"/>
      <c r="GQ302" s="430"/>
      <c r="GR302" s="430"/>
      <c r="GS302" s="430"/>
      <c r="GT302" s="430"/>
      <c r="GU302" s="430"/>
      <c r="GV302" s="430"/>
      <c r="GW302" s="430"/>
      <c r="GX302" s="430"/>
      <c r="GY302" s="430"/>
      <c r="GZ302" s="430"/>
      <c r="HA302" s="430"/>
      <c r="HB302" s="430"/>
      <c r="HC302" s="430"/>
      <c r="HD302" s="430"/>
      <c r="HE302" s="430"/>
      <c r="HF302" s="430"/>
      <c r="HG302" s="430"/>
      <c r="HH302" s="430"/>
      <c r="HI302" s="430"/>
      <c r="HJ302" s="430"/>
      <c r="HK302" s="430"/>
      <c r="HL302" s="430"/>
      <c r="HM302" s="430"/>
      <c r="HN302" s="430"/>
      <c r="HO302" s="430"/>
      <c r="HP302" s="430"/>
      <c r="HQ302" s="430"/>
      <c r="HR302" s="430"/>
      <c r="HS302" s="430"/>
      <c r="HT302" s="430"/>
      <c r="HU302" s="430"/>
      <c r="HV302" s="430"/>
      <c r="HW302" s="430"/>
      <c r="HX302" s="430"/>
      <c r="HY302" s="430"/>
      <c r="HZ302" s="430"/>
      <c r="IA302" s="430"/>
      <c r="IB302" s="430"/>
      <c r="IC302" s="430"/>
      <c r="ID302" s="430"/>
      <c r="IE302" s="430"/>
      <c r="IF302" s="430"/>
      <c r="IG302" s="430"/>
      <c r="IH302" s="430"/>
      <c r="II302" s="430"/>
      <c r="IJ302" s="430"/>
      <c r="IK302" s="430"/>
      <c r="IL302" s="430"/>
      <c r="IM302" s="430"/>
      <c r="IN302" s="430"/>
      <c r="IO302" s="430"/>
      <c r="IP302" s="430"/>
      <c r="IQ302" s="430"/>
      <c r="IR302" s="430"/>
      <c r="IS302" s="430"/>
      <c r="IT302" s="430"/>
      <c r="IU302" s="430"/>
      <c r="IV302" s="430"/>
      <c r="IW302" s="430"/>
      <c r="IX302" s="430"/>
      <c r="IY302" s="430"/>
      <c r="IZ302" s="430"/>
      <c r="JA302" s="430"/>
      <c r="JB302" s="430"/>
      <c r="JC302" s="430"/>
      <c r="JD302" s="430"/>
      <c r="JE302" s="430"/>
      <c r="JF302" s="430"/>
      <c r="JG302" s="430"/>
      <c r="JH302" s="430"/>
      <c r="JI302" s="430"/>
      <c r="JJ302" s="430"/>
      <c r="JK302" s="430"/>
      <c r="JL302" s="430"/>
      <c r="JM302" s="430"/>
      <c r="JN302" s="430"/>
      <c r="JO302" s="430"/>
      <c r="JP302" s="430"/>
      <c r="JQ302" s="430"/>
      <c r="JR302" s="430"/>
      <c r="JS302" s="430"/>
      <c r="JT302" s="430"/>
      <c r="JU302" s="430"/>
      <c r="JV302" s="430"/>
      <c r="JW302" s="430"/>
      <c r="JX302" s="430"/>
    </row>
    <row r="303" spans="1:284" ht="15.9" customHeight="1">
      <c r="A303" s="184"/>
      <c r="B303" s="462"/>
      <c r="C303" s="184"/>
      <c r="D303" s="475"/>
      <c r="E303" s="460"/>
      <c r="F303" s="434">
        <f t="shared" si="4"/>
        <v>302</v>
      </c>
      <c r="G303" s="472"/>
      <c r="H303" s="108" t="s">
        <v>356</v>
      </c>
      <c r="I303" s="85">
        <v>1</v>
      </c>
      <c r="J303" s="86"/>
      <c r="K303" s="66" t="s">
        <v>1151</v>
      </c>
      <c r="L303" s="128"/>
      <c r="M303" s="509"/>
      <c r="N303" s="88" t="s">
        <v>2775</v>
      </c>
      <c r="O303" s="85">
        <v>1</v>
      </c>
      <c r="P303" s="142">
        <v>4</v>
      </c>
      <c r="Q303" s="151"/>
      <c r="R303" s="458"/>
      <c r="S303" s="304"/>
      <c r="T303" s="459" t="s">
        <v>2776</v>
      </c>
      <c r="U303"/>
    </row>
    <row r="304" spans="1:284" s="443" customFormat="1" ht="15.9" customHeight="1">
      <c r="A304" s="480" t="s">
        <v>2201</v>
      </c>
      <c r="B304" s="480" t="s">
        <v>2202</v>
      </c>
      <c r="C304" s="480" t="s">
        <v>306</v>
      </c>
      <c r="D304" s="481" t="s">
        <v>2777</v>
      </c>
      <c r="E304" s="664"/>
      <c r="F304" s="434">
        <f t="shared" si="4"/>
        <v>303</v>
      </c>
      <c r="G304" s="483"/>
      <c r="H304" s="739" t="s">
        <v>852</v>
      </c>
      <c r="I304" s="199">
        <v>1</v>
      </c>
      <c r="J304" s="199"/>
      <c r="K304" s="200" t="s">
        <v>1152</v>
      </c>
      <c r="L304" s="728"/>
      <c r="M304" s="199"/>
      <c r="N304" s="200" t="s">
        <v>2778</v>
      </c>
      <c r="O304" s="199">
        <v>0</v>
      </c>
      <c r="P304" s="488">
        <v>4</v>
      </c>
      <c r="Q304" s="489" t="s">
        <v>2779</v>
      </c>
      <c r="R304" s="490"/>
      <c r="S304" s="491"/>
      <c r="T304" s="492" t="s">
        <v>2780</v>
      </c>
      <c r="U304" s="493"/>
      <c r="V304" s="493"/>
      <c r="W304" s="493"/>
      <c r="X304" s="493"/>
      <c r="Y304" s="493"/>
      <c r="Z304" s="493"/>
      <c r="AA304" s="493"/>
      <c r="AB304" s="493"/>
      <c r="AC304" s="493"/>
      <c r="AD304" s="493"/>
      <c r="AE304" s="493"/>
      <c r="AF304" s="493"/>
      <c r="AG304" s="493"/>
      <c r="AH304" s="493"/>
      <c r="AI304" s="493"/>
      <c r="AJ304" s="493"/>
      <c r="AK304" s="493"/>
      <c r="AL304" s="493"/>
      <c r="AM304" s="493"/>
      <c r="AN304" s="493"/>
      <c r="AO304" s="493"/>
      <c r="AP304" s="493"/>
      <c r="AQ304" s="493"/>
      <c r="AR304" s="493"/>
      <c r="AS304" s="493"/>
      <c r="AT304" s="493"/>
      <c r="AU304" s="493"/>
      <c r="AV304" s="493"/>
      <c r="AW304" s="493"/>
      <c r="AX304" s="493"/>
      <c r="AY304" s="493"/>
      <c r="AZ304" s="493"/>
      <c r="BA304" s="493"/>
      <c r="BB304" s="493"/>
      <c r="BC304" s="493"/>
      <c r="BD304" s="493"/>
      <c r="BE304" s="493"/>
      <c r="BF304" s="493"/>
      <c r="BG304" s="493"/>
      <c r="BH304" s="493"/>
      <c r="BI304" s="493"/>
      <c r="BJ304" s="493"/>
      <c r="BK304" s="493"/>
      <c r="BL304" s="493"/>
      <c r="BM304" s="493"/>
      <c r="BN304" s="493"/>
      <c r="BO304" s="493"/>
      <c r="BP304" s="493"/>
      <c r="BQ304" s="493"/>
      <c r="BR304" s="493"/>
      <c r="BS304" s="493"/>
      <c r="BT304" s="493"/>
      <c r="BU304" s="493"/>
      <c r="BV304" s="493"/>
      <c r="BW304" s="493"/>
      <c r="BX304" s="493"/>
      <c r="BY304" s="493"/>
      <c r="BZ304" s="493"/>
      <c r="CA304" s="493"/>
      <c r="CB304" s="493"/>
      <c r="CC304" s="493"/>
      <c r="CD304" s="493"/>
      <c r="CE304" s="493"/>
      <c r="CF304" s="493"/>
      <c r="CG304" s="493"/>
      <c r="CH304" s="493"/>
      <c r="CI304" s="493"/>
      <c r="CJ304" s="493"/>
      <c r="CK304" s="493"/>
      <c r="CL304" s="493"/>
      <c r="CM304" s="493"/>
      <c r="CN304" s="493"/>
      <c r="CO304" s="493"/>
      <c r="CP304" s="493"/>
      <c r="CQ304" s="493"/>
      <c r="CR304" s="493"/>
      <c r="CS304" s="493"/>
      <c r="CT304" s="493"/>
      <c r="CU304" s="493"/>
      <c r="CV304" s="493"/>
      <c r="CW304" s="493"/>
      <c r="CX304" s="493"/>
      <c r="CY304" s="493"/>
      <c r="CZ304" s="493"/>
      <c r="DA304" s="493"/>
      <c r="DB304" s="493"/>
      <c r="DC304" s="493"/>
      <c r="DD304" s="493"/>
      <c r="DE304" s="493"/>
      <c r="DF304" s="493"/>
      <c r="DG304" s="493"/>
      <c r="DH304" s="493"/>
      <c r="DI304" s="493"/>
      <c r="DJ304" s="493"/>
      <c r="DK304" s="493"/>
      <c r="DL304" s="493"/>
      <c r="DM304" s="493"/>
      <c r="DN304" s="493"/>
      <c r="DO304" s="493"/>
      <c r="DP304" s="493"/>
      <c r="DQ304" s="493"/>
      <c r="DR304" s="493"/>
      <c r="DS304" s="493"/>
      <c r="DT304" s="493"/>
      <c r="DU304" s="493"/>
      <c r="DV304" s="493"/>
      <c r="DW304" s="493"/>
      <c r="DX304" s="493"/>
      <c r="DY304" s="493"/>
      <c r="DZ304" s="493"/>
      <c r="EA304" s="493"/>
      <c r="EB304" s="493"/>
      <c r="EC304" s="493"/>
      <c r="ED304" s="493"/>
      <c r="EE304" s="493"/>
      <c r="EF304" s="493"/>
      <c r="EG304" s="493"/>
      <c r="EH304" s="493"/>
      <c r="EI304" s="493"/>
      <c r="EJ304" s="493"/>
      <c r="EK304" s="493"/>
      <c r="EL304" s="493"/>
      <c r="EM304" s="493"/>
      <c r="EN304" s="493"/>
      <c r="EO304" s="493"/>
      <c r="EP304" s="493"/>
      <c r="EQ304" s="493"/>
      <c r="ER304" s="493"/>
      <c r="ES304" s="493"/>
      <c r="ET304" s="493"/>
      <c r="EU304" s="493"/>
      <c r="EV304" s="493"/>
      <c r="EW304" s="493"/>
      <c r="EX304" s="493"/>
      <c r="EY304" s="493"/>
      <c r="EZ304" s="493"/>
      <c r="FA304" s="493"/>
      <c r="FB304" s="493"/>
      <c r="FC304" s="493"/>
      <c r="FD304" s="493"/>
      <c r="FE304" s="493"/>
      <c r="FF304" s="493"/>
      <c r="FG304" s="493"/>
      <c r="FH304" s="493"/>
      <c r="FI304" s="493"/>
      <c r="FJ304" s="493"/>
      <c r="FK304" s="493"/>
      <c r="FL304" s="493"/>
      <c r="FM304" s="493"/>
      <c r="FN304" s="493"/>
      <c r="FO304" s="493"/>
      <c r="FP304" s="493"/>
      <c r="FQ304" s="493"/>
      <c r="FR304" s="493"/>
      <c r="FS304" s="493"/>
      <c r="FT304" s="493"/>
      <c r="FU304" s="493"/>
      <c r="FV304" s="493"/>
      <c r="FW304" s="493"/>
      <c r="FX304" s="493"/>
      <c r="FY304" s="493"/>
      <c r="FZ304" s="493"/>
      <c r="GA304" s="493"/>
      <c r="GB304" s="493"/>
      <c r="GC304" s="493"/>
      <c r="GD304" s="493"/>
      <c r="GE304" s="493"/>
      <c r="GF304" s="493"/>
      <c r="GG304" s="493"/>
      <c r="GH304" s="493"/>
      <c r="GI304" s="493"/>
      <c r="GJ304" s="493"/>
      <c r="GK304" s="493"/>
      <c r="GL304" s="493"/>
      <c r="GM304" s="493"/>
      <c r="GN304" s="493"/>
      <c r="GO304" s="493"/>
      <c r="GP304" s="493"/>
      <c r="GQ304" s="493"/>
      <c r="GR304" s="493"/>
      <c r="GS304" s="493"/>
      <c r="GT304" s="493"/>
      <c r="GU304" s="493"/>
      <c r="GV304" s="493"/>
      <c r="GW304" s="493"/>
      <c r="GX304" s="493"/>
      <c r="GY304" s="493"/>
      <c r="GZ304" s="493"/>
      <c r="HA304" s="493"/>
      <c r="HB304" s="493"/>
      <c r="HC304" s="493"/>
      <c r="HD304" s="493"/>
      <c r="HE304" s="493"/>
      <c r="HF304" s="493"/>
      <c r="HG304" s="493"/>
      <c r="HH304" s="493"/>
      <c r="HI304" s="493"/>
      <c r="HJ304" s="493"/>
      <c r="HK304" s="493"/>
      <c r="HL304" s="493"/>
      <c r="HM304" s="493"/>
      <c r="HN304" s="493"/>
      <c r="HO304" s="493"/>
      <c r="HP304" s="493"/>
      <c r="HQ304" s="493"/>
      <c r="HR304" s="493"/>
      <c r="HS304" s="493"/>
      <c r="HT304" s="493"/>
      <c r="HU304" s="493"/>
      <c r="HV304" s="493"/>
      <c r="HW304" s="493"/>
      <c r="HX304" s="493"/>
      <c r="HY304" s="493"/>
      <c r="HZ304" s="493"/>
      <c r="IA304" s="493"/>
      <c r="IB304" s="493"/>
      <c r="IC304" s="493"/>
      <c r="ID304" s="493"/>
      <c r="IE304" s="493"/>
      <c r="IF304" s="493"/>
      <c r="IG304" s="493"/>
      <c r="IH304" s="493"/>
      <c r="II304" s="493"/>
      <c r="IJ304" s="493"/>
      <c r="IK304" s="493"/>
      <c r="IL304" s="493"/>
      <c r="IM304" s="493"/>
      <c r="IN304" s="493"/>
      <c r="IO304" s="493"/>
      <c r="IP304" s="493"/>
      <c r="IQ304" s="493"/>
      <c r="IR304" s="493"/>
      <c r="IS304" s="493"/>
      <c r="IT304" s="493"/>
      <c r="IU304" s="493"/>
      <c r="IV304" s="493"/>
      <c r="IW304" s="493"/>
      <c r="IX304" s="493"/>
      <c r="IY304" s="493"/>
      <c r="IZ304" s="493"/>
      <c r="JA304" s="493"/>
      <c r="JB304" s="493"/>
      <c r="JC304" s="493"/>
      <c r="JD304" s="493"/>
      <c r="JE304" s="493"/>
      <c r="JF304" s="493"/>
      <c r="JG304" s="493"/>
      <c r="JH304" s="493"/>
      <c r="JI304" s="493"/>
      <c r="JJ304" s="493"/>
      <c r="JK304" s="493"/>
      <c r="JL304" s="493"/>
      <c r="JM304" s="493"/>
      <c r="JN304" s="493"/>
      <c r="JO304" s="493"/>
      <c r="JP304" s="493"/>
      <c r="JQ304" s="493"/>
      <c r="JR304" s="493"/>
      <c r="JS304" s="493"/>
      <c r="JT304" s="493"/>
      <c r="JU304" s="493"/>
      <c r="JV304" s="493"/>
      <c r="JW304" s="493"/>
      <c r="JX304" s="493"/>
    </row>
    <row r="305" spans="1:284" s="430" customFormat="1" ht="13.8">
      <c r="A305" s="184"/>
      <c r="B305" s="462"/>
      <c r="C305" s="184"/>
      <c r="D305" s="475"/>
      <c r="E305" s="460"/>
      <c r="F305" s="434">
        <f t="shared" si="4"/>
        <v>304</v>
      </c>
      <c r="G305" s="472"/>
      <c r="H305" s="108" t="s">
        <v>356</v>
      </c>
      <c r="I305" s="85">
        <v>1</v>
      </c>
      <c r="J305" s="86"/>
      <c r="K305" s="66" t="s">
        <v>1153</v>
      </c>
      <c r="L305" s="128"/>
      <c r="M305" s="509"/>
      <c r="N305" s="88" t="s">
        <v>2781</v>
      </c>
      <c r="O305" s="85">
        <v>0</v>
      </c>
      <c r="P305" s="184">
        <v>6</v>
      </c>
      <c r="Q305" s="151"/>
      <c r="R305" s="458"/>
      <c r="S305" s="304"/>
      <c r="T305" s="459" t="s">
        <v>2782</v>
      </c>
      <c r="U305" s="514"/>
      <c r="V305" s="514"/>
      <c r="W305" s="514"/>
      <c r="X305" s="514"/>
      <c r="Y305" s="514"/>
      <c r="Z305" s="514"/>
      <c r="AA305" s="514"/>
      <c r="AB305" s="514"/>
      <c r="AC305" s="514"/>
      <c r="AD305" s="514"/>
      <c r="AE305" s="514"/>
      <c r="AF305" s="514"/>
      <c r="AG305" s="514"/>
      <c r="AH305" s="514"/>
      <c r="AI305" s="514"/>
      <c r="AJ305" s="514"/>
      <c r="AK305" s="514"/>
      <c r="AL305" s="514"/>
      <c r="AM305" s="514"/>
      <c r="AN305" s="514"/>
      <c r="AO305" s="514"/>
      <c r="AP305" s="514"/>
      <c r="AQ305" s="514"/>
      <c r="AR305" s="514"/>
      <c r="AS305" s="514"/>
      <c r="AT305" s="514"/>
      <c r="AU305" s="514"/>
      <c r="AV305" s="514"/>
      <c r="AW305" s="514"/>
      <c r="AX305" s="514"/>
      <c r="AY305" s="514"/>
      <c r="AZ305" s="514"/>
      <c r="BA305" s="514"/>
      <c r="BB305" s="514"/>
      <c r="BC305" s="514"/>
      <c r="BD305" s="514"/>
      <c r="BE305" s="514"/>
      <c r="BF305" s="514"/>
      <c r="BG305" s="514"/>
      <c r="BH305" s="514"/>
      <c r="BI305" s="514"/>
      <c r="BJ305" s="514"/>
      <c r="BK305" s="514"/>
      <c r="BL305" s="514"/>
      <c r="BM305" s="514"/>
      <c r="BN305" s="514"/>
      <c r="BO305" s="514"/>
      <c r="BP305" s="514"/>
      <c r="BQ305" s="514"/>
      <c r="BR305" s="514"/>
      <c r="BS305" s="514"/>
      <c r="BT305" s="514"/>
      <c r="BU305" s="514"/>
      <c r="BV305" s="514"/>
      <c r="BW305" s="514"/>
      <c r="BX305" s="514"/>
      <c r="BY305" s="514"/>
      <c r="BZ305" s="514"/>
      <c r="CA305" s="514"/>
      <c r="CB305" s="514"/>
      <c r="CC305" s="514"/>
      <c r="CD305" s="514"/>
      <c r="CE305" s="514"/>
      <c r="CF305" s="514"/>
      <c r="CG305" s="514"/>
      <c r="CH305" s="514"/>
      <c r="CI305" s="514"/>
      <c r="CJ305" s="514"/>
      <c r="CK305" s="514"/>
      <c r="CL305" s="514"/>
      <c r="CM305" s="514"/>
      <c r="CN305" s="514"/>
      <c r="CO305" s="514"/>
      <c r="CP305" s="514"/>
      <c r="CQ305" s="514"/>
      <c r="CR305" s="514"/>
      <c r="CS305" s="514"/>
      <c r="CT305" s="514"/>
      <c r="CU305" s="514"/>
      <c r="CV305" s="514"/>
      <c r="CW305" s="514"/>
      <c r="CX305" s="514"/>
      <c r="CY305" s="514"/>
      <c r="CZ305" s="514"/>
      <c r="DA305" s="514"/>
      <c r="DB305" s="514"/>
      <c r="DC305" s="514"/>
      <c r="DD305" s="514"/>
      <c r="DE305" s="514"/>
      <c r="DF305" s="514"/>
      <c r="DG305" s="514"/>
      <c r="DH305" s="514"/>
      <c r="DI305" s="514"/>
      <c r="DJ305" s="514"/>
      <c r="DK305" s="514"/>
      <c r="DL305" s="514"/>
      <c r="DM305" s="514"/>
      <c r="DN305" s="514"/>
      <c r="DO305" s="514"/>
      <c r="DP305" s="514"/>
      <c r="DQ305" s="514"/>
      <c r="DR305" s="514"/>
      <c r="DS305" s="514"/>
      <c r="DT305" s="514"/>
      <c r="DU305" s="514"/>
      <c r="DV305" s="514"/>
      <c r="DW305" s="514"/>
      <c r="DX305" s="514"/>
      <c r="DY305" s="514"/>
      <c r="DZ305" s="514"/>
      <c r="EA305" s="514"/>
      <c r="EB305" s="514"/>
      <c r="EC305" s="514"/>
      <c r="ED305" s="514"/>
      <c r="EE305" s="514"/>
      <c r="EF305" s="514"/>
      <c r="EG305" s="514"/>
      <c r="EH305" s="514"/>
      <c r="EI305" s="514"/>
      <c r="EJ305" s="514"/>
      <c r="EK305" s="514"/>
      <c r="EL305" s="514"/>
      <c r="EM305" s="514"/>
      <c r="EN305" s="514"/>
      <c r="EO305" s="514"/>
      <c r="EP305" s="514"/>
      <c r="EQ305" s="514"/>
      <c r="ER305" s="514"/>
      <c r="ES305" s="514"/>
      <c r="ET305" s="514"/>
      <c r="EU305" s="514"/>
      <c r="EV305" s="514"/>
      <c r="EW305" s="514"/>
      <c r="EX305" s="514"/>
      <c r="EY305" s="514"/>
      <c r="EZ305" s="514"/>
      <c r="FA305" s="514"/>
      <c r="FB305" s="514"/>
      <c r="FC305" s="514"/>
      <c r="FD305" s="514"/>
      <c r="FE305" s="514"/>
      <c r="FF305" s="514"/>
      <c r="FG305" s="514"/>
      <c r="FH305" s="514"/>
      <c r="FI305" s="514"/>
      <c r="FJ305" s="514"/>
      <c r="FK305" s="514"/>
      <c r="FL305" s="514"/>
      <c r="FM305" s="514"/>
      <c r="FN305" s="514"/>
      <c r="FO305" s="514"/>
      <c r="FP305" s="514"/>
      <c r="FQ305" s="514"/>
      <c r="FR305" s="514"/>
      <c r="FS305" s="514"/>
      <c r="FT305" s="514"/>
      <c r="FU305" s="514"/>
      <c r="FV305" s="514"/>
      <c r="FW305" s="514"/>
      <c r="FX305" s="514"/>
      <c r="FY305" s="514"/>
      <c r="FZ305" s="514"/>
      <c r="GA305" s="514"/>
      <c r="GB305" s="514"/>
      <c r="GC305" s="514"/>
      <c r="GD305" s="514"/>
      <c r="GE305" s="514"/>
      <c r="GF305" s="514"/>
      <c r="GG305" s="514"/>
      <c r="GH305" s="514"/>
      <c r="GI305" s="514"/>
      <c r="GJ305" s="514"/>
      <c r="GK305" s="514"/>
      <c r="GL305" s="514"/>
      <c r="GM305" s="514"/>
      <c r="GN305" s="514"/>
      <c r="GO305" s="514"/>
      <c r="GP305" s="514"/>
      <c r="GQ305" s="514"/>
      <c r="GR305" s="514"/>
      <c r="GS305" s="514"/>
      <c r="GT305" s="514"/>
      <c r="GU305" s="514"/>
      <c r="GV305" s="514"/>
      <c r="GW305" s="514"/>
      <c r="GX305" s="514"/>
      <c r="GY305" s="514"/>
      <c r="GZ305" s="514"/>
      <c r="HA305" s="514"/>
      <c r="HB305" s="514"/>
      <c r="HC305" s="514"/>
      <c r="HD305" s="514"/>
      <c r="HE305" s="514"/>
      <c r="HF305" s="514"/>
      <c r="HG305" s="514"/>
      <c r="HH305" s="514"/>
      <c r="HI305" s="514"/>
      <c r="HJ305" s="514"/>
      <c r="HK305" s="514"/>
      <c r="HL305" s="514"/>
      <c r="HM305" s="514"/>
      <c r="HN305" s="514"/>
      <c r="HO305" s="514"/>
      <c r="HP305" s="514"/>
      <c r="HQ305" s="514"/>
      <c r="HR305" s="514"/>
      <c r="HS305" s="514"/>
      <c r="HT305" s="514"/>
      <c r="HU305" s="514"/>
      <c r="HV305" s="514"/>
      <c r="HW305" s="514"/>
      <c r="HX305" s="514"/>
      <c r="HY305" s="514"/>
      <c r="HZ305" s="514"/>
      <c r="IA305" s="514"/>
      <c r="IB305" s="514"/>
      <c r="IC305" s="514"/>
      <c r="ID305" s="514"/>
      <c r="IE305" s="514"/>
      <c r="IF305" s="514"/>
      <c r="IG305" s="514"/>
      <c r="IH305" s="514"/>
      <c r="II305" s="514"/>
      <c r="IJ305" s="514"/>
      <c r="IK305" s="514"/>
      <c r="IL305" s="514"/>
      <c r="IM305" s="514"/>
      <c r="IN305" s="514"/>
      <c r="IO305" s="514"/>
      <c r="IP305" s="514"/>
      <c r="IQ305" s="514"/>
      <c r="IR305" s="514"/>
      <c r="IS305" s="514"/>
      <c r="IT305" s="514"/>
      <c r="IU305" s="514"/>
      <c r="IV305" s="514"/>
      <c r="IW305" s="514"/>
      <c r="IX305" s="514"/>
      <c r="IY305" s="514"/>
      <c r="IZ305" s="514"/>
      <c r="JA305" s="514"/>
      <c r="JB305" s="514"/>
      <c r="JC305" s="514"/>
      <c r="JD305" s="514"/>
      <c r="JE305" s="514"/>
      <c r="JF305" s="514"/>
      <c r="JG305" s="514"/>
      <c r="JH305" s="514"/>
      <c r="JI305" s="514"/>
      <c r="JJ305" s="514"/>
      <c r="JK305" s="514"/>
      <c r="JL305" s="514"/>
      <c r="JM305" s="514"/>
      <c r="JN305" s="514"/>
      <c r="JO305" s="514"/>
      <c r="JP305" s="514"/>
      <c r="JQ305" s="514"/>
      <c r="JR305" s="514"/>
      <c r="JS305" s="514"/>
      <c r="JT305" s="514"/>
      <c r="JU305" s="514"/>
      <c r="JV305" s="514"/>
      <c r="JW305" s="514"/>
      <c r="JX305" s="514"/>
    </row>
    <row r="306" spans="1:284" ht="32.25" customHeight="1">
      <c r="A306" s="184"/>
      <c r="B306" s="462"/>
      <c r="C306" s="184"/>
      <c r="D306" s="475"/>
      <c r="E306" s="460"/>
      <c r="F306" s="434">
        <f t="shared" si="4"/>
        <v>305</v>
      </c>
      <c r="G306" s="472"/>
      <c r="H306" s="108" t="s">
        <v>356</v>
      </c>
      <c r="I306" s="92">
        <v>1</v>
      </c>
      <c r="J306" s="92"/>
      <c r="K306" s="66" t="s">
        <v>1154</v>
      </c>
      <c r="L306" s="88" t="s">
        <v>1155</v>
      </c>
      <c r="M306" s="518"/>
      <c r="N306" s="88" t="s">
        <v>2783</v>
      </c>
      <c r="O306" s="85">
        <v>0</v>
      </c>
      <c r="P306" s="737">
        <v>6</v>
      </c>
      <c r="Q306" s="151"/>
      <c r="R306" s="458"/>
      <c r="S306" s="304"/>
      <c r="T306" s="459" t="s">
        <v>2784</v>
      </c>
      <c r="U306"/>
    </row>
    <row r="307" spans="1:284" s="530" customFormat="1" ht="15.9" customHeight="1">
      <c r="A307" s="72" t="s">
        <v>2214</v>
      </c>
      <c r="B307" s="519" t="s">
        <v>2215</v>
      </c>
      <c r="C307" s="72"/>
      <c r="D307" s="447">
        <v>44</v>
      </c>
      <c r="E307" s="149"/>
      <c r="F307" s="434">
        <f t="shared" si="4"/>
        <v>306</v>
      </c>
      <c r="G307" s="449"/>
      <c r="H307" s="109" t="s">
        <v>356</v>
      </c>
      <c r="I307" s="51">
        <v>1</v>
      </c>
      <c r="J307" s="51"/>
      <c r="K307" s="52" t="s">
        <v>1156</v>
      </c>
      <c r="L307" s="53"/>
      <c r="M307" s="109"/>
      <c r="N307" s="53" t="s">
        <v>2785</v>
      </c>
      <c r="O307" s="51">
        <v>0</v>
      </c>
      <c r="P307" s="72">
        <v>4</v>
      </c>
      <c r="Q307" s="172" t="s">
        <v>2211</v>
      </c>
      <c r="R307" s="451"/>
      <c r="S307" s="452"/>
      <c r="T307" s="453" t="s">
        <v>2786</v>
      </c>
      <c r="U307" s="430"/>
      <c r="V307" s="430"/>
      <c r="W307" s="430"/>
      <c r="X307" s="430"/>
      <c r="Y307" s="430"/>
      <c r="Z307" s="430"/>
      <c r="AA307" s="430"/>
      <c r="AB307" s="430"/>
      <c r="AC307" s="430"/>
      <c r="AD307" s="430"/>
      <c r="AE307" s="430"/>
      <c r="AF307" s="430"/>
      <c r="AG307" s="430"/>
      <c r="AH307" s="430"/>
      <c r="AI307" s="430"/>
      <c r="AJ307" s="430"/>
      <c r="AK307" s="430"/>
      <c r="AL307" s="430"/>
      <c r="AM307" s="430"/>
      <c r="AN307" s="430"/>
      <c r="AO307" s="430"/>
      <c r="AP307" s="430"/>
      <c r="AQ307" s="430"/>
      <c r="AR307" s="430"/>
      <c r="AS307" s="430"/>
      <c r="AT307" s="430"/>
      <c r="AU307" s="430"/>
      <c r="AV307" s="430"/>
      <c r="AW307" s="430"/>
      <c r="AX307" s="430"/>
      <c r="AY307" s="430"/>
      <c r="AZ307" s="430"/>
      <c r="BA307" s="430"/>
      <c r="BB307" s="430"/>
      <c r="BC307" s="430"/>
      <c r="BD307" s="430"/>
      <c r="BE307" s="430"/>
      <c r="BF307" s="430"/>
      <c r="BG307" s="430"/>
      <c r="BH307" s="430"/>
      <c r="BI307" s="430"/>
      <c r="BJ307" s="430"/>
      <c r="BK307" s="430"/>
      <c r="BL307" s="430"/>
      <c r="BM307" s="430"/>
      <c r="BN307" s="430"/>
      <c r="BO307" s="430"/>
      <c r="BP307" s="430"/>
      <c r="BQ307" s="430"/>
      <c r="BR307" s="430"/>
      <c r="BS307" s="430"/>
      <c r="BT307" s="430"/>
      <c r="BU307" s="430"/>
      <c r="BV307" s="430"/>
      <c r="BW307" s="430"/>
      <c r="BX307" s="430"/>
      <c r="BY307" s="430"/>
      <c r="BZ307" s="430"/>
      <c r="CA307" s="430"/>
      <c r="CB307" s="430"/>
      <c r="CC307" s="430"/>
      <c r="CD307" s="430"/>
      <c r="CE307" s="430"/>
      <c r="CF307" s="430"/>
      <c r="CG307" s="430"/>
      <c r="CH307" s="430"/>
      <c r="CI307" s="430"/>
      <c r="CJ307" s="430"/>
      <c r="CK307" s="430"/>
      <c r="CL307" s="430"/>
      <c r="CM307" s="430"/>
      <c r="CN307" s="430"/>
      <c r="CO307" s="430"/>
      <c r="CP307" s="430"/>
      <c r="CQ307" s="430"/>
      <c r="CR307" s="430"/>
      <c r="CS307" s="430"/>
      <c r="CT307" s="430"/>
      <c r="CU307" s="430"/>
      <c r="CV307" s="430"/>
      <c r="CW307" s="430"/>
      <c r="CX307" s="430"/>
      <c r="CY307" s="430"/>
      <c r="CZ307" s="430"/>
      <c r="DA307" s="430"/>
      <c r="DB307" s="430"/>
      <c r="DC307" s="430"/>
      <c r="DD307" s="430"/>
      <c r="DE307" s="430"/>
      <c r="DF307" s="430"/>
      <c r="DG307" s="430"/>
      <c r="DH307" s="430"/>
      <c r="DI307" s="430"/>
      <c r="DJ307" s="430"/>
      <c r="DK307" s="430"/>
      <c r="DL307" s="430"/>
      <c r="DM307" s="430"/>
      <c r="DN307" s="430"/>
      <c r="DO307" s="430"/>
      <c r="DP307" s="430"/>
      <c r="DQ307" s="430"/>
      <c r="DR307" s="430"/>
      <c r="DS307" s="430"/>
      <c r="DT307" s="430"/>
      <c r="DU307" s="430"/>
      <c r="DV307" s="430"/>
      <c r="DW307" s="430"/>
      <c r="DX307" s="430"/>
      <c r="DY307" s="430"/>
      <c r="DZ307" s="430"/>
      <c r="EA307" s="430"/>
      <c r="EB307" s="430"/>
      <c r="EC307" s="430"/>
      <c r="ED307" s="430"/>
      <c r="EE307" s="430"/>
      <c r="EF307" s="430"/>
      <c r="EG307" s="430"/>
      <c r="EH307" s="430"/>
      <c r="EI307" s="430"/>
      <c r="EJ307" s="430"/>
      <c r="EK307" s="430"/>
      <c r="EL307" s="430"/>
      <c r="EM307" s="430"/>
      <c r="EN307" s="430"/>
      <c r="EO307" s="430"/>
      <c r="EP307" s="430"/>
      <c r="EQ307" s="430"/>
      <c r="ER307" s="430"/>
      <c r="ES307" s="430"/>
      <c r="ET307" s="430"/>
      <c r="EU307" s="430"/>
      <c r="EV307" s="430"/>
      <c r="EW307" s="430"/>
      <c r="EX307" s="430"/>
      <c r="EY307" s="430"/>
      <c r="EZ307" s="430"/>
      <c r="FA307" s="430"/>
      <c r="FB307" s="430"/>
      <c r="FC307" s="430"/>
      <c r="FD307" s="430"/>
      <c r="FE307" s="430"/>
      <c r="FF307" s="430"/>
      <c r="FG307" s="430"/>
      <c r="FH307" s="430"/>
      <c r="FI307" s="430"/>
      <c r="FJ307" s="430"/>
      <c r="FK307" s="430"/>
      <c r="FL307" s="430"/>
      <c r="FM307" s="430"/>
      <c r="FN307" s="430"/>
      <c r="FO307" s="430"/>
      <c r="FP307" s="430"/>
      <c r="FQ307" s="430"/>
      <c r="FR307" s="430"/>
      <c r="FS307" s="430"/>
      <c r="FT307" s="430"/>
      <c r="FU307" s="430"/>
      <c r="FV307" s="430"/>
      <c r="FW307" s="430"/>
      <c r="FX307" s="430"/>
      <c r="FY307" s="430"/>
      <c r="FZ307" s="430"/>
      <c r="GA307" s="430"/>
      <c r="GB307" s="430"/>
      <c r="GC307" s="430"/>
      <c r="GD307" s="430"/>
      <c r="GE307" s="430"/>
      <c r="GF307" s="430"/>
      <c r="GG307" s="430"/>
      <c r="GH307" s="430"/>
      <c r="GI307" s="430"/>
      <c r="GJ307" s="430"/>
      <c r="GK307" s="430"/>
      <c r="GL307" s="430"/>
      <c r="GM307" s="430"/>
      <c r="GN307" s="430"/>
      <c r="GO307" s="430"/>
      <c r="GP307" s="430"/>
      <c r="GQ307" s="430"/>
      <c r="GR307" s="430"/>
      <c r="GS307" s="430"/>
      <c r="GT307" s="430"/>
      <c r="GU307" s="430"/>
      <c r="GV307" s="430"/>
      <c r="GW307" s="430"/>
      <c r="GX307" s="430"/>
      <c r="GY307" s="430"/>
      <c r="GZ307" s="430"/>
      <c r="HA307" s="430"/>
      <c r="HB307" s="430"/>
      <c r="HC307" s="430"/>
      <c r="HD307" s="430"/>
      <c r="HE307" s="430"/>
      <c r="HF307" s="430"/>
      <c r="HG307" s="430"/>
      <c r="HH307" s="430"/>
      <c r="HI307" s="430"/>
      <c r="HJ307" s="430"/>
      <c r="HK307" s="430"/>
      <c r="HL307" s="430"/>
      <c r="HM307" s="430"/>
      <c r="HN307" s="430"/>
      <c r="HO307" s="430"/>
      <c r="HP307" s="430"/>
      <c r="HQ307" s="430"/>
      <c r="HR307" s="430"/>
      <c r="HS307" s="430"/>
      <c r="HT307" s="430"/>
      <c r="HU307" s="430"/>
      <c r="HV307" s="430"/>
      <c r="HW307" s="430"/>
      <c r="HX307" s="430"/>
      <c r="HY307" s="430"/>
      <c r="HZ307" s="430"/>
      <c r="IA307" s="430"/>
      <c r="IB307" s="430"/>
      <c r="IC307" s="430"/>
      <c r="ID307" s="430"/>
      <c r="IE307" s="430"/>
      <c r="IF307" s="430"/>
      <c r="IG307" s="430"/>
      <c r="IH307" s="430"/>
      <c r="II307" s="430"/>
      <c r="IJ307" s="430"/>
      <c r="IK307" s="430"/>
      <c r="IL307" s="430"/>
      <c r="IM307" s="430"/>
      <c r="IN307" s="430"/>
      <c r="IO307" s="430"/>
      <c r="IP307" s="430"/>
      <c r="IQ307" s="430"/>
      <c r="IR307" s="430"/>
      <c r="IS307" s="430"/>
      <c r="IT307" s="430"/>
      <c r="IU307" s="430"/>
      <c r="IV307" s="430"/>
      <c r="IW307" s="430"/>
      <c r="IX307" s="430"/>
      <c r="IY307" s="430"/>
      <c r="IZ307" s="430"/>
      <c r="JA307" s="430"/>
      <c r="JB307" s="430"/>
      <c r="JC307" s="430"/>
      <c r="JD307" s="430"/>
      <c r="JE307" s="430"/>
      <c r="JF307" s="430"/>
      <c r="JG307" s="430"/>
      <c r="JH307" s="430"/>
      <c r="JI307" s="430"/>
      <c r="JJ307" s="430"/>
      <c r="JK307" s="430"/>
      <c r="JL307" s="430"/>
      <c r="JM307" s="430"/>
      <c r="JN307" s="430"/>
      <c r="JO307" s="430"/>
      <c r="JP307" s="430"/>
      <c r="JQ307" s="430"/>
      <c r="JR307" s="430"/>
      <c r="JS307" s="430"/>
      <c r="JT307" s="430"/>
      <c r="JU307" s="430"/>
      <c r="JV307" s="430"/>
      <c r="JW307" s="430"/>
      <c r="JX307" s="430"/>
    </row>
    <row r="308" spans="1:284" s="540" customFormat="1" ht="15.9" customHeight="1">
      <c r="A308" s="184"/>
      <c r="B308" s="462"/>
      <c r="C308" s="184"/>
      <c r="D308" s="475"/>
      <c r="E308" s="460"/>
      <c r="F308" s="434">
        <f t="shared" si="4"/>
        <v>307</v>
      </c>
      <c r="G308" s="472"/>
      <c r="H308" s="108" t="s">
        <v>356</v>
      </c>
      <c r="I308" s="92">
        <v>1</v>
      </c>
      <c r="J308" s="92"/>
      <c r="K308" s="66" t="s">
        <v>1157</v>
      </c>
      <c r="L308" s="88" t="s">
        <v>1005</v>
      </c>
      <c r="M308" s="518"/>
      <c r="N308" s="88" t="s">
        <v>2787</v>
      </c>
      <c r="O308" s="85">
        <v>0</v>
      </c>
      <c r="P308" s="737">
        <v>4</v>
      </c>
      <c r="Q308" s="151">
        <v>2019</v>
      </c>
      <c r="R308" s="458"/>
      <c r="S308" s="304"/>
      <c r="T308" s="459" t="s">
        <v>2788</v>
      </c>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row>
    <row r="309" spans="1:284" ht="15.9" customHeight="1">
      <c r="A309" s="184"/>
      <c r="B309" s="462"/>
      <c r="C309" s="184"/>
      <c r="D309" s="475"/>
      <c r="E309" s="460"/>
      <c r="F309" s="434">
        <f t="shared" si="4"/>
        <v>308</v>
      </c>
      <c r="G309" s="472"/>
      <c r="H309" s="108" t="s">
        <v>356</v>
      </c>
      <c r="I309" s="92">
        <v>1</v>
      </c>
      <c r="J309" s="92"/>
      <c r="K309" s="66" t="s">
        <v>1158</v>
      </c>
      <c r="L309" s="88" t="s">
        <v>1005</v>
      </c>
      <c r="M309" s="518"/>
      <c r="N309" s="88" t="s">
        <v>2789</v>
      </c>
      <c r="O309" s="85">
        <v>0</v>
      </c>
      <c r="P309" s="142">
        <v>4</v>
      </c>
      <c r="Q309" s="151">
        <v>2019</v>
      </c>
      <c r="R309" s="458"/>
      <c r="S309" s="304"/>
      <c r="T309" s="459" t="s">
        <v>2790</v>
      </c>
      <c r="U309"/>
    </row>
    <row r="310" spans="1:284" ht="15.9" customHeight="1">
      <c r="A310" s="184"/>
      <c r="B310" s="462"/>
      <c r="C310" s="184"/>
      <c r="D310" s="475"/>
      <c r="E310" s="460"/>
      <c r="F310" s="434">
        <f t="shared" si="4"/>
        <v>309</v>
      </c>
      <c r="G310" s="456"/>
      <c r="H310" s="224" t="s">
        <v>852</v>
      </c>
      <c r="I310" s="59">
        <v>1</v>
      </c>
      <c r="J310" s="76"/>
      <c r="K310" s="137" t="s">
        <v>1159</v>
      </c>
      <c r="L310" s="138" t="s">
        <v>880</v>
      </c>
      <c r="M310" s="508" t="s">
        <v>2791</v>
      </c>
      <c r="N310" s="138" t="s">
        <v>2792</v>
      </c>
      <c r="O310" s="59">
        <v>1</v>
      </c>
      <c r="P310" s="142">
        <v>7</v>
      </c>
      <c r="Q310" s="151"/>
      <c r="R310" s="458"/>
      <c r="S310" s="304"/>
      <c r="T310" s="459" t="s">
        <v>2793</v>
      </c>
      <c r="U310"/>
    </row>
    <row r="311" spans="1:284" s="474" customFormat="1" ht="15.9" customHeight="1">
      <c r="A311" s="184"/>
      <c r="B311" s="462"/>
      <c r="C311" s="184"/>
      <c r="D311" s="475"/>
      <c r="E311" s="460"/>
      <c r="F311" s="434">
        <f t="shared" si="4"/>
        <v>310</v>
      </c>
      <c r="G311" s="475"/>
      <c r="H311" s="97" t="s">
        <v>852</v>
      </c>
      <c r="I311" s="85">
        <v>1</v>
      </c>
      <c r="J311" s="86"/>
      <c r="K311" s="66" t="s">
        <v>1160</v>
      </c>
      <c r="L311" s="88" t="s">
        <v>924</v>
      </c>
      <c r="M311" s="518" t="s">
        <v>2794</v>
      </c>
      <c r="N311" s="88" t="s">
        <v>2795</v>
      </c>
      <c r="O311" s="85">
        <v>1</v>
      </c>
      <c r="P311" s="142">
        <v>11</v>
      </c>
      <c r="Q311" s="151"/>
      <c r="R311" s="458"/>
      <c r="S311" s="304"/>
      <c r="T311" s="459" t="s">
        <v>2796</v>
      </c>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row>
    <row r="312" spans="1:284" s="493" customFormat="1" ht="15.9" customHeight="1">
      <c r="A312" s="184"/>
      <c r="B312" s="462"/>
      <c r="C312" s="184"/>
      <c r="D312" s="475"/>
      <c r="E312" s="460"/>
      <c r="F312" s="434">
        <f t="shared" si="4"/>
        <v>311</v>
      </c>
      <c r="G312" s="472"/>
      <c r="H312" s="135" t="s">
        <v>852</v>
      </c>
      <c r="I312" s="124"/>
      <c r="J312" s="125"/>
      <c r="K312" s="126" t="s">
        <v>1161</v>
      </c>
      <c r="L312" s="127"/>
      <c r="M312" s="591"/>
      <c r="N312" s="127"/>
      <c r="O312" s="184">
        <v>0</v>
      </c>
      <c r="P312" s="142">
        <v>54</v>
      </c>
      <c r="Q312" s="598"/>
      <c r="R312" s="458"/>
      <c r="S312" s="304"/>
      <c r="T312" s="592" t="s">
        <v>2797</v>
      </c>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row>
    <row r="313" spans="1:284" s="493" customFormat="1" ht="15.9" customHeight="1">
      <c r="A313" s="72"/>
      <c r="B313" s="72"/>
      <c r="C313" s="72"/>
      <c r="D313" s="447"/>
      <c r="E313" s="72"/>
      <c r="F313" s="434">
        <f t="shared" si="4"/>
        <v>312</v>
      </c>
      <c r="G313" s="560"/>
      <c r="H313" s="225" t="s">
        <v>852</v>
      </c>
      <c r="I313" s="114">
        <v>1</v>
      </c>
      <c r="J313" s="181"/>
      <c r="K313" s="182" t="s">
        <v>1162</v>
      </c>
      <c r="L313" s="183" t="s">
        <v>969</v>
      </c>
      <c r="M313" s="181"/>
      <c r="N313" s="188" t="s">
        <v>2798</v>
      </c>
      <c r="O313" s="114">
        <v>1</v>
      </c>
      <c r="P313" s="740">
        <v>54</v>
      </c>
      <c r="Q313" s="561">
        <v>2021</v>
      </c>
      <c r="R313" s="451"/>
      <c r="S313" s="496"/>
      <c r="T313" s="453" t="s">
        <v>2797</v>
      </c>
      <c r="U313" s="430"/>
      <c r="V313" s="430"/>
      <c r="W313" s="430"/>
      <c r="X313" s="430"/>
      <c r="Y313" s="430"/>
      <c r="Z313" s="430"/>
      <c r="AA313" s="430"/>
      <c r="AB313" s="430"/>
      <c r="AC313" s="430"/>
      <c r="AD313" s="430"/>
      <c r="AE313" s="430"/>
      <c r="AF313" s="430"/>
      <c r="AG313" s="430"/>
      <c r="AH313" s="430"/>
      <c r="AI313" s="430"/>
      <c r="AJ313" s="430"/>
      <c r="AK313" s="430"/>
      <c r="AL313" s="430"/>
      <c r="AM313" s="430"/>
      <c r="AN313" s="430"/>
      <c r="AO313" s="430"/>
      <c r="AP313" s="430"/>
      <c r="AQ313" s="430"/>
      <c r="AR313" s="430"/>
      <c r="AS313" s="430"/>
      <c r="AT313" s="430"/>
      <c r="AU313" s="430"/>
      <c r="AV313" s="430"/>
      <c r="AW313" s="430"/>
      <c r="AX313" s="430"/>
      <c r="AY313" s="430"/>
      <c r="AZ313" s="430"/>
      <c r="BA313" s="430"/>
      <c r="BB313" s="430"/>
      <c r="BC313" s="430"/>
      <c r="BD313" s="430"/>
      <c r="BE313" s="430"/>
      <c r="BF313" s="430"/>
      <c r="BG313" s="430"/>
      <c r="BH313" s="430"/>
      <c r="BI313" s="430"/>
      <c r="BJ313" s="430"/>
      <c r="BK313" s="430"/>
      <c r="BL313" s="430"/>
      <c r="BM313" s="430"/>
      <c r="BN313" s="430"/>
      <c r="BO313" s="430"/>
      <c r="BP313" s="430"/>
      <c r="BQ313" s="430"/>
      <c r="BR313" s="430"/>
      <c r="BS313" s="430"/>
      <c r="BT313" s="430"/>
      <c r="BU313" s="430"/>
      <c r="BV313" s="430"/>
      <c r="BW313" s="430"/>
      <c r="BX313" s="430"/>
      <c r="BY313" s="430"/>
      <c r="BZ313" s="430"/>
      <c r="CA313" s="430"/>
      <c r="CB313" s="430"/>
      <c r="CC313" s="430"/>
      <c r="CD313" s="430"/>
      <c r="CE313" s="430"/>
      <c r="CF313" s="430"/>
      <c r="CG313" s="430"/>
      <c r="CH313" s="430"/>
      <c r="CI313" s="430"/>
      <c r="CJ313" s="430"/>
      <c r="CK313" s="430"/>
      <c r="CL313" s="430"/>
      <c r="CM313" s="430"/>
      <c r="CN313" s="430"/>
      <c r="CO313" s="430"/>
      <c r="CP313" s="430"/>
      <c r="CQ313" s="430"/>
      <c r="CR313" s="430"/>
      <c r="CS313" s="430"/>
      <c r="CT313" s="430"/>
      <c r="CU313" s="430"/>
      <c r="CV313" s="430"/>
      <c r="CW313" s="430"/>
      <c r="CX313" s="430"/>
      <c r="CY313" s="430"/>
      <c r="CZ313" s="430"/>
      <c r="DA313" s="430"/>
      <c r="DB313" s="430"/>
      <c r="DC313" s="430"/>
      <c r="DD313" s="430"/>
      <c r="DE313" s="430"/>
      <c r="DF313" s="430"/>
      <c r="DG313" s="430"/>
      <c r="DH313" s="430"/>
      <c r="DI313" s="430"/>
      <c r="DJ313" s="430"/>
      <c r="DK313" s="430"/>
      <c r="DL313" s="430"/>
      <c r="DM313" s="430"/>
      <c r="DN313" s="430"/>
      <c r="DO313" s="430"/>
      <c r="DP313" s="430"/>
      <c r="DQ313" s="430"/>
      <c r="DR313" s="430"/>
      <c r="DS313" s="430"/>
      <c r="DT313" s="430"/>
      <c r="DU313" s="430"/>
      <c r="DV313" s="430"/>
      <c r="DW313" s="430"/>
      <c r="DX313" s="430"/>
      <c r="DY313" s="430"/>
      <c r="DZ313" s="430"/>
      <c r="EA313" s="430"/>
      <c r="EB313" s="430"/>
      <c r="EC313" s="430"/>
      <c r="ED313" s="430"/>
      <c r="EE313" s="430"/>
      <c r="EF313" s="430"/>
      <c r="EG313" s="430"/>
      <c r="EH313" s="430"/>
      <c r="EI313" s="430"/>
      <c r="EJ313" s="430"/>
      <c r="EK313" s="430"/>
      <c r="EL313" s="430"/>
      <c r="EM313" s="430"/>
      <c r="EN313" s="430"/>
      <c r="EO313" s="430"/>
      <c r="EP313" s="430"/>
      <c r="EQ313" s="430"/>
      <c r="ER313" s="430"/>
      <c r="ES313" s="430"/>
      <c r="ET313" s="430"/>
      <c r="EU313" s="430"/>
      <c r="EV313" s="430"/>
      <c r="EW313" s="430"/>
      <c r="EX313" s="430"/>
      <c r="EY313" s="430"/>
      <c r="EZ313" s="430"/>
      <c r="FA313" s="430"/>
      <c r="FB313" s="430"/>
      <c r="FC313" s="430"/>
      <c r="FD313" s="430"/>
      <c r="FE313" s="430"/>
      <c r="FF313" s="430"/>
      <c r="FG313" s="430"/>
      <c r="FH313" s="430"/>
      <c r="FI313" s="430"/>
      <c r="FJ313" s="430"/>
      <c r="FK313" s="430"/>
      <c r="FL313" s="430"/>
      <c r="FM313" s="430"/>
      <c r="FN313" s="430"/>
      <c r="FO313" s="430"/>
      <c r="FP313" s="430"/>
      <c r="FQ313" s="430"/>
      <c r="FR313" s="430"/>
      <c r="FS313" s="430"/>
      <c r="FT313" s="430"/>
      <c r="FU313" s="430"/>
      <c r="FV313" s="430"/>
      <c r="FW313" s="430"/>
      <c r="FX313" s="430"/>
      <c r="FY313" s="430"/>
      <c r="FZ313" s="430"/>
      <c r="GA313" s="430"/>
      <c r="GB313" s="430"/>
      <c r="GC313" s="430"/>
      <c r="GD313" s="430"/>
      <c r="GE313" s="430"/>
      <c r="GF313" s="430"/>
      <c r="GG313" s="430"/>
      <c r="GH313" s="430"/>
      <c r="GI313" s="430"/>
      <c r="GJ313" s="430"/>
      <c r="GK313" s="430"/>
      <c r="GL313" s="430"/>
      <c r="GM313" s="430"/>
      <c r="GN313" s="430"/>
      <c r="GO313" s="430"/>
      <c r="GP313" s="430"/>
      <c r="GQ313" s="430"/>
      <c r="GR313" s="430"/>
      <c r="GS313" s="430"/>
      <c r="GT313" s="430"/>
      <c r="GU313" s="430"/>
      <c r="GV313" s="430"/>
      <c r="GW313" s="430"/>
      <c r="GX313" s="430"/>
      <c r="GY313" s="430"/>
      <c r="GZ313" s="430"/>
      <c r="HA313" s="430"/>
      <c r="HB313" s="430"/>
      <c r="HC313" s="430"/>
      <c r="HD313" s="430"/>
      <c r="HE313" s="430"/>
      <c r="HF313" s="430"/>
      <c r="HG313" s="430"/>
      <c r="HH313" s="430"/>
      <c r="HI313" s="430"/>
      <c r="HJ313" s="430"/>
      <c r="HK313" s="430"/>
      <c r="HL313" s="430"/>
      <c r="HM313" s="430"/>
      <c r="HN313" s="430"/>
      <c r="HO313" s="430"/>
      <c r="HP313" s="430"/>
      <c r="HQ313" s="430"/>
      <c r="HR313" s="430"/>
      <c r="HS313" s="430"/>
      <c r="HT313" s="430"/>
      <c r="HU313" s="430"/>
      <c r="HV313" s="430"/>
      <c r="HW313" s="430"/>
      <c r="HX313" s="430"/>
      <c r="HY313" s="430"/>
      <c r="HZ313" s="430"/>
      <c r="IA313" s="430"/>
      <c r="IB313" s="430"/>
      <c r="IC313" s="430"/>
      <c r="ID313" s="430"/>
      <c r="IE313" s="430"/>
      <c r="IF313" s="430"/>
      <c r="IG313" s="430"/>
      <c r="IH313" s="430"/>
      <c r="II313" s="430"/>
      <c r="IJ313" s="430"/>
      <c r="IK313" s="430"/>
      <c r="IL313" s="430"/>
      <c r="IM313" s="430"/>
      <c r="IN313" s="430"/>
      <c r="IO313" s="430"/>
      <c r="IP313" s="430"/>
      <c r="IQ313" s="430"/>
      <c r="IR313" s="430"/>
      <c r="IS313" s="430"/>
      <c r="IT313" s="430"/>
      <c r="IU313" s="430"/>
      <c r="IV313" s="430"/>
      <c r="IW313" s="430"/>
      <c r="IX313" s="430"/>
      <c r="IY313" s="430"/>
      <c r="IZ313" s="430"/>
      <c r="JA313" s="430"/>
      <c r="JB313" s="430"/>
      <c r="JC313" s="430"/>
      <c r="JD313" s="430"/>
      <c r="JE313" s="430"/>
      <c r="JF313" s="430"/>
      <c r="JG313" s="430"/>
      <c r="JH313" s="430"/>
      <c r="JI313" s="430"/>
      <c r="JJ313" s="430"/>
      <c r="JK313" s="430"/>
      <c r="JL313" s="430"/>
      <c r="JM313" s="430"/>
      <c r="JN313" s="430"/>
      <c r="JO313" s="430"/>
      <c r="JP313" s="430"/>
      <c r="JQ313" s="430"/>
      <c r="JR313" s="430"/>
      <c r="JS313" s="430"/>
      <c r="JT313" s="430"/>
      <c r="JU313" s="430"/>
      <c r="JV313" s="430"/>
      <c r="JW313" s="430"/>
      <c r="JX313" s="430"/>
    </row>
    <row r="314" spans="1:284" s="474" customFormat="1" ht="15.9" customHeight="1">
      <c r="A314" s="184"/>
      <c r="B314" s="462"/>
      <c r="C314" s="184"/>
      <c r="D314" s="475"/>
      <c r="E314" s="460"/>
      <c r="F314" s="434">
        <f t="shared" si="4"/>
        <v>313</v>
      </c>
      <c r="G314" s="456"/>
      <c r="H314" s="224" t="s">
        <v>852</v>
      </c>
      <c r="I314" s="226">
        <v>1</v>
      </c>
      <c r="J314" s="226"/>
      <c r="K314" s="137" t="s">
        <v>1163</v>
      </c>
      <c r="L314" s="138" t="s">
        <v>969</v>
      </c>
      <c r="M314" s="508"/>
      <c r="N314" s="138" t="s">
        <v>2799</v>
      </c>
      <c r="O314" s="59">
        <v>1</v>
      </c>
      <c r="P314" s="142">
        <v>54</v>
      </c>
      <c r="Q314" s="151"/>
      <c r="R314" s="458"/>
      <c r="S314" s="304"/>
      <c r="T314" s="459" t="s">
        <v>2800</v>
      </c>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row>
    <row r="315" spans="1:284" s="430" customFormat="1" ht="15.9" customHeight="1">
      <c r="A315" s="184"/>
      <c r="B315" s="462"/>
      <c r="C315" s="184"/>
      <c r="D315" s="475"/>
      <c r="E315" s="460"/>
      <c r="F315" s="434">
        <f t="shared" si="4"/>
        <v>314</v>
      </c>
      <c r="G315" s="472"/>
      <c r="H315" s="224" t="s">
        <v>852</v>
      </c>
      <c r="I315" s="59">
        <v>1</v>
      </c>
      <c r="J315" s="59"/>
      <c r="K315" s="137" t="s">
        <v>1164</v>
      </c>
      <c r="L315" s="138" t="s">
        <v>969</v>
      </c>
      <c r="M315" s="508"/>
      <c r="N315" s="741" t="s">
        <v>2801</v>
      </c>
      <c r="O315" s="59">
        <v>1</v>
      </c>
      <c r="P315" s="142">
        <v>7</v>
      </c>
      <c r="Q315" s="151"/>
      <c r="R315" s="458"/>
      <c r="S315" s="304"/>
      <c r="T315" s="685" t="s">
        <v>2802</v>
      </c>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row>
    <row r="316" spans="1:284" s="430" customFormat="1" ht="15.9" customHeight="1">
      <c r="A316" s="184"/>
      <c r="B316" s="462"/>
      <c r="C316" s="184"/>
      <c r="D316" s="475"/>
      <c r="E316" s="460"/>
      <c r="F316" s="434">
        <f t="shared" si="4"/>
        <v>315</v>
      </c>
      <c r="G316" s="472"/>
      <c r="H316" s="227" t="s">
        <v>852</v>
      </c>
      <c r="I316" s="226">
        <v>1</v>
      </c>
      <c r="J316" s="226"/>
      <c r="K316" s="137" t="s">
        <v>1165</v>
      </c>
      <c r="L316" s="138" t="s">
        <v>969</v>
      </c>
      <c r="M316" s="508"/>
      <c r="N316" s="138" t="s">
        <v>2803</v>
      </c>
      <c r="O316" s="59">
        <v>1</v>
      </c>
      <c r="P316" s="142">
        <v>7</v>
      </c>
      <c r="Q316" s="151"/>
      <c r="R316" s="458"/>
      <c r="S316" s="304"/>
      <c r="T316" s="459" t="s">
        <v>2804</v>
      </c>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row>
    <row r="317" spans="1:284" ht="33" customHeight="1">
      <c r="A317" s="184"/>
      <c r="B317" s="462"/>
      <c r="C317" s="184"/>
      <c r="D317" s="475"/>
      <c r="E317" s="460"/>
      <c r="F317" s="434">
        <f t="shared" si="4"/>
        <v>316</v>
      </c>
      <c r="G317" s="472"/>
      <c r="H317" s="97" t="s">
        <v>852</v>
      </c>
      <c r="I317" s="92">
        <v>2</v>
      </c>
      <c r="J317" s="92"/>
      <c r="K317" s="66" t="s">
        <v>1166</v>
      </c>
      <c r="L317" s="88" t="s">
        <v>1167</v>
      </c>
      <c r="M317" s="518"/>
      <c r="N317" s="88" t="s">
        <v>2805</v>
      </c>
      <c r="O317" s="85">
        <v>2</v>
      </c>
      <c r="P317" s="142">
        <v>11</v>
      </c>
      <c r="Q317" s="151"/>
      <c r="R317" s="458"/>
      <c r="S317" s="304"/>
      <c r="T317" s="459" t="s">
        <v>2806</v>
      </c>
      <c r="U317" s="513"/>
      <c r="V317" s="513"/>
      <c r="W317" s="513"/>
      <c r="X317" s="513"/>
      <c r="Y317" s="513"/>
      <c r="Z317" s="513"/>
      <c r="AA317" s="513"/>
      <c r="AB317" s="513"/>
      <c r="AC317" s="513"/>
      <c r="AD317" s="513"/>
      <c r="AE317" s="513"/>
      <c r="AF317" s="513"/>
      <c r="AG317" s="513"/>
      <c r="AH317" s="513"/>
      <c r="AI317" s="513"/>
      <c r="AJ317" s="513"/>
      <c r="AK317" s="513"/>
      <c r="AL317" s="513"/>
      <c r="AM317" s="513"/>
      <c r="AN317" s="513"/>
      <c r="AO317" s="513"/>
      <c r="AP317" s="513"/>
      <c r="AQ317" s="513"/>
      <c r="AR317" s="513"/>
      <c r="AS317" s="513"/>
      <c r="AT317" s="513"/>
      <c r="AU317" s="513"/>
      <c r="AV317" s="513"/>
      <c r="AW317" s="513"/>
      <c r="AX317" s="513"/>
      <c r="AY317" s="513"/>
      <c r="AZ317" s="513"/>
      <c r="BA317" s="513"/>
      <c r="BB317" s="513"/>
      <c r="BC317" s="513"/>
      <c r="BD317" s="513"/>
      <c r="BE317" s="513"/>
      <c r="BF317" s="513"/>
      <c r="BG317" s="513"/>
      <c r="BH317" s="513"/>
      <c r="BI317" s="513"/>
      <c r="BJ317" s="513"/>
      <c r="BK317" s="513"/>
      <c r="BL317" s="513"/>
      <c r="BM317" s="513"/>
      <c r="BN317" s="513"/>
      <c r="BO317" s="513"/>
      <c r="BP317" s="513"/>
      <c r="BQ317" s="513"/>
      <c r="BR317" s="513"/>
      <c r="BS317" s="513"/>
      <c r="BT317" s="513"/>
      <c r="BU317" s="513"/>
      <c r="BV317" s="513"/>
      <c r="BW317" s="513"/>
      <c r="BX317" s="513"/>
      <c r="BY317" s="513"/>
      <c r="BZ317" s="513"/>
      <c r="CA317" s="513"/>
      <c r="CB317" s="513"/>
      <c r="CC317" s="513"/>
      <c r="CD317" s="513"/>
      <c r="CE317" s="513"/>
      <c r="CF317" s="513"/>
      <c r="CG317" s="513"/>
      <c r="CH317" s="513"/>
      <c r="CI317" s="513"/>
      <c r="CJ317" s="513"/>
      <c r="CK317" s="513"/>
      <c r="CL317" s="513"/>
      <c r="CM317" s="513"/>
      <c r="CN317" s="513"/>
      <c r="CO317" s="513"/>
      <c r="CP317" s="513"/>
      <c r="CQ317" s="513"/>
      <c r="CR317" s="513"/>
      <c r="CS317" s="513"/>
      <c r="CT317" s="513"/>
      <c r="CU317" s="513"/>
      <c r="CV317" s="513"/>
      <c r="CW317" s="513"/>
      <c r="CX317" s="513"/>
      <c r="CY317" s="513"/>
      <c r="CZ317" s="513"/>
      <c r="DA317" s="513"/>
      <c r="DB317" s="513"/>
      <c r="DC317" s="513"/>
      <c r="DD317" s="513"/>
      <c r="DE317" s="513"/>
      <c r="DF317" s="513"/>
      <c r="DG317" s="513"/>
      <c r="DH317" s="513"/>
      <c r="DI317" s="513"/>
      <c r="DJ317" s="513"/>
      <c r="DK317" s="513"/>
      <c r="DL317" s="513"/>
      <c r="DM317" s="513"/>
      <c r="DN317" s="513"/>
      <c r="DO317" s="513"/>
      <c r="DP317" s="513"/>
      <c r="DQ317" s="513"/>
      <c r="DR317" s="513"/>
      <c r="DS317" s="513"/>
      <c r="DT317" s="513"/>
      <c r="DU317" s="513"/>
      <c r="DV317" s="513"/>
      <c r="DW317" s="513"/>
      <c r="DX317" s="513"/>
      <c r="DY317" s="513"/>
      <c r="DZ317" s="513"/>
      <c r="EA317" s="513"/>
      <c r="EB317" s="513"/>
      <c r="EC317" s="513"/>
      <c r="ED317" s="513"/>
      <c r="EE317" s="513"/>
      <c r="EF317" s="513"/>
      <c r="EG317" s="513"/>
      <c r="EH317" s="513"/>
      <c r="EI317" s="513"/>
      <c r="EJ317" s="513"/>
      <c r="EK317" s="513"/>
      <c r="EL317" s="513"/>
      <c r="EM317" s="513"/>
      <c r="EN317" s="513"/>
      <c r="EO317" s="513"/>
      <c r="EP317" s="513"/>
      <c r="EQ317" s="513"/>
      <c r="ER317" s="513"/>
      <c r="ES317" s="513"/>
      <c r="ET317" s="513"/>
      <c r="EU317" s="513"/>
      <c r="EV317" s="513"/>
      <c r="EW317" s="513"/>
      <c r="EX317" s="513"/>
      <c r="EY317" s="513"/>
      <c r="EZ317" s="513"/>
      <c r="FA317" s="513"/>
      <c r="FB317" s="513"/>
      <c r="FC317" s="513"/>
      <c r="FD317" s="513"/>
      <c r="FE317" s="513"/>
      <c r="FF317" s="513"/>
      <c r="FG317" s="513"/>
      <c r="FH317" s="513"/>
      <c r="FI317" s="513"/>
      <c r="FJ317" s="513"/>
      <c r="FK317" s="513"/>
      <c r="FL317" s="513"/>
      <c r="FM317" s="513"/>
      <c r="FN317" s="513"/>
      <c r="FO317" s="513"/>
      <c r="FP317" s="513"/>
      <c r="FQ317" s="513"/>
      <c r="FR317" s="513"/>
      <c r="FS317" s="513"/>
      <c r="FT317" s="513"/>
      <c r="FU317" s="513"/>
      <c r="FV317" s="513"/>
      <c r="FW317" s="513"/>
      <c r="FX317" s="513"/>
      <c r="FY317" s="513"/>
      <c r="FZ317" s="513"/>
      <c r="GA317" s="513"/>
      <c r="GB317" s="513"/>
      <c r="GC317" s="513"/>
      <c r="GD317" s="513"/>
      <c r="GE317" s="513"/>
      <c r="GF317" s="513"/>
      <c r="GG317" s="513"/>
      <c r="GH317" s="513"/>
      <c r="GI317" s="513"/>
      <c r="GJ317" s="513"/>
      <c r="GK317" s="513"/>
      <c r="GL317" s="513"/>
      <c r="GM317" s="513"/>
      <c r="GN317" s="513"/>
      <c r="GO317" s="513"/>
      <c r="GP317" s="513"/>
      <c r="GQ317" s="513"/>
      <c r="GR317" s="513"/>
      <c r="GS317" s="513"/>
      <c r="GT317" s="513"/>
      <c r="GU317" s="513"/>
      <c r="GV317" s="513"/>
      <c r="GW317" s="513"/>
      <c r="GX317" s="513"/>
      <c r="GY317" s="513"/>
      <c r="GZ317" s="513"/>
      <c r="HA317" s="513"/>
      <c r="HB317" s="513"/>
      <c r="HC317" s="513"/>
      <c r="HD317" s="513"/>
      <c r="HE317" s="513"/>
      <c r="HF317" s="513"/>
      <c r="HG317" s="513"/>
      <c r="HH317" s="513"/>
      <c r="HI317" s="513"/>
      <c r="HJ317" s="513"/>
      <c r="HK317" s="513"/>
      <c r="HL317" s="513"/>
      <c r="HM317" s="513"/>
      <c r="HN317" s="513"/>
      <c r="HO317" s="513"/>
      <c r="HP317" s="513"/>
      <c r="HQ317" s="513"/>
      <c r="HR317" s="513"/>
      <c r="HS317" s="513"/>
      <c r="HT317" s="513"/>
      <c r="HU317" s="513"/>
      <c r="HV317" s="513"/>
      <c r="HW317" s="513"/>
      <c r="HX317" s="513"/>
      <c r="HY317" s="513"/>
      <c r="HZ317" s="513"/>
      <c r="IA317" s="513"/>
      <c r="IB317" s="513"/>
      <c r="IC317" s="513"/>
      <c r="ID317" s="513"/>
      <c r="IE317" s="513"/>
      <c r="IF317" s="513"/>
      <c r="IG317" s="513"/>
      <c r="IH317" s="513"/>
      <c r="II317" s="513"/>
      <c r="IJ317" s="513"/>
      <c r="IK317" s="513"/>
      <c r="IL317" s="513"/>
      <c r="IM317" s="513"/>
      <c r="IN317" s="513"/>
      <c r="IO317" s="513"/>
      <c r="IP317" s="513"/>
      <c r="IQ317" s="513"/>
      <c r="IR317" s="513"/>
      <c r="IS317" s="513"/>
      <c r="IT317" s="513"/>
    </row>
    <row r="318" spans="1:284" ht="15.9" customHeight="1">
      <c r="A318" s="184"/>
      <c r="B318" s="462"/>
      <c r="C318" s="184"/>
      <c r="D318" s="475"/>
      <c r="E318" s="460"/>
      <c r="F318" s="434">
        <f t="shared" si="4"/>
        <v>317</v>
      </c>
      <c r="G318" s="472"/>
      <c r="H318" s="224" t="s">
        <v>852</v>
      </c>
      <c r="I318" s="59">
        <v>1</v>
      </c>
      <c r="J318" s="76"/>
      <c r="K318" s="137" t="s">
        <v>1168</v>
      </c>
      <c r="L318" s="138" t="s">
        <v>969</v>
      </c>
      <c r="M318" s="508"/>
      <c r="N318" s="138" t="s">
        <v>2807</v>
      </c>
      <c r="O318" s="59">
        <v>1</v>
      </c>
      <c r="P318" s="142">
        <v>54</v>
      </c>
      <c r="Q318" s="151"/>
      <c r="R318" s="458"/>
      <c r="S318" s="304"/>
      <c r="T318" s="459" t="s">
        <v>2808</v>
      </c>
      <c r="U318"/>
    </row>
    <row r="319" spans="1:284" ht="15.9" customHeight="1">
      <c r="A319" s="184"/>
      <c r="B319" s="462"/>
      <c r="C319" s="184"/>
      <c r="D319" s="475"/>
      <c r="E319" s="460"/>
      <c r="F319" s="434">
        <f t="shared" si="4"/>
        <v>318</v>
      </c>
      <c r="G319" s="472"/>
      <c r="H319" s="224" t="s">
        <v>852</v>
      </c>
      <c r="I319" s="226">
        <v>1</v>
      </c>
      <c r="J319" s="226"/>
      <c r="K319" s="137" t="s">
        <v>1169</v>
      </c>
      <c r="L319" s="138" t="s">
        <v>1170</v>
      </c>
      <c r="M319" s="508"/>
      <c r="N319" s="138" t="s">
        <v>2809</v>
      </c>
      <c r="O319" s="59">
        <v>0</v>
      </c>
      <c r="P319" s="142">
        <v>57</v>
      </c>
      <c r="Q319" s="151"/>
      <c r="R319" s="458"/>
      <c r="S319" s="304"/>
      <c r="T319" s="459" t="s">
        <v>2810</v>
      </c>
      <c r="U319"/>
    </row>
    <row r="320" spans="1:284" ht="15.9" customHeight="1">
      <c r="A320" s="464" t="s">
        <v>2201</v>
      </c>
      <c r="B320" s="464" t="s">
        <v>2202</v>
      </c>
      <c r="C320" s="464"/>
      <c r="D320" s="465">
        <v>44</v>
      </c>
      <c r="E320" s="469"/>
      <c r="F320" s="434">
        <f t="shared" si="4"/>
        <v>319</v>
      </c>
      <c r="G320" s="467"/>
      <c r="H320" s="129" t="s">
        <v>852</v>
      </c>
      <c r="I320" s="93">
        <v>1</v>
      </c>
      <c r="J320" s="93"/>
      <c r="K320" s="94" t="s">
        <v>2811</v>
      </c>
      <c r="L320" s="223" t="s">
        <v>1244</v>
      </c>
      <c r="M320" s="93"/>
      <c r="N320" s="94" t="s">
        <v>2812</v>
      </c>
      <c r="O320" s="93">
        <v>1</v>
      </c>
      <c r="P320" s="119">
        <v>11</v>
      </c>
      <c r="Q320" s="118">
        <v>2026</v>
      </c>
      <c r="R320" s="426"/>
      <c r="S320" s="427"/>
      <c r="T320" s="428" t="s">
        <v>2813</v>
      </c>
      <c r="U320" s="429"/>
      <c r="V320" s="429"/>
      <c r="W320" s="429"/>
      <c r="X320" s="429"/>
      <c r="Y320" s="429"/>
      <c r="Z320" s="429"/>
      <c r="AA320" s="429"/>
      <c r="AB320" s="429"/>
      <c r="AC320" s="429"/>
      <c r="AD320" s="429"/>
      <c r="AE320" s="429"/>
      <c r="AF320" s="429"/>
      <c r="AG320" s="429"/>
      <c r="AH320" s="429"/>
      <c r="AI320" s="429"/>
      <c r="AJ320" s="429"/>
      <c r="AK320" s="429"/>
      <c r="AL320" s="429"/>
      <c r="AM320" s="429"/>
      <c r="AN320" s="429"/>
      <c r="AO320" s="429"/>
      <c r="AP320" s="429"/>
      <c r="AQ320" s="429"/>
      <c r="AR320" s="429"/>
      <c r="AS320" s="429"/>
      <c r="AT320" s="429"/>
      <c r="AU320" s="429"/>
      <c r="AV320" s="429"/>
      <c r="AW320" s="429"/>
      <c r="AX320" s="429"/>
      <c r="AY320" s="429"/>
      <c r="AZ320" s="429"/>
      <c r="BA320" s="429"/>
      <c r="BB320" s="429"/>
      <c r="BC320" s="429"/>
      <c r="BD320" s="429"/>
      <c r="BE320" s="429"/>
      <c r="BF320" s="429"/>
      <c r="BG320" s="429"/>
      <c r="BH320" s="429"/>
      <c r="BI320" s="429"/>
      <c r="BJ320" s="429"/>
      <c r="BK320" s="429"/>
      <c r="BL320" s="429"/>
      <c r="BM320" s="429"/>
      <c r="BN320" s="429"/>
      <c r="BO320" s="429"/>
      <c r="BP320" s="429"/>
      <c r="BQ320" s="429"/>
      <c r="BR320" s="429"/>
      <c r="BS320" s="429"/>
      <c r="BT320" s="429"/>
      <c r="BU320" s="429"/>
      <c r="BV320" s="429"/>
      <c r="BW320" s="429"/>
      <c r="BX320" s="429"/>
      <c r="BY320" s="429"/>
      <c r="BZ320" s="429"/>
      <c r="CA320" s="429"/>
      <c r="CB320" s="429"/>
      <c r="CC320" s="429"/>
      <c r="CD320" s="429"/>
      <c r="CE320" s="429"/>
      <c r="CF320" s="429"/>
      <c r="CG320" s="429"/>
      <c r="CH320" s="429"/>
      <c r="CI320" s="429"/>
      <c r="CJ320" s="429"/>
      <c r="CK320" s="429"/>
      <c r="CL320" s="429"/>
      <c r="CM320" s="429"/>
      <c r="CN320" s="429"/>
      <c r="CO320" s="429"/>
      <c r="CP320" s="429"/>
      <c r="CQ320" s="429"/>
      <c r="CR320" s="429"/>
      <c r="CS320" s="429"/>
      <c r="CT320" s="429"/>
      <c r="CU320" s="429"/>
      <c r="CV320" s="429"/>
      <c r="CW320" s="429"/>
      <c r="CX320" s="429"/>
      <c r="CY320" s="429"/>
      <c r="CZ320" s="429"/>
      <c r="DA320" s="429"/>
      <c r="DB320" s="429"/>
      <c r="DC320" s="429"/>
      <c r="DD320" s="429"/>
      <c r="DE320" s="429"/>
      <c r="DF320" s="429"/>
      <c r="DG320" s="429"/>
      <c r="DH320" s="429"/>
      <c r="DI320" s="429"/>
      <c r="DJ320" s="429"/>
      <c r="DK320" s="429"/>
      <c r="DL320" s="429"/>
      <c r="DM320" s="429"/>
      <c r="DN320" s="429"/>
      <c r="DO320" s="429"/>
      <c r="DP320" s="429"/>
      <c r="DQ320" s="429"/>
      <c r="DR320" s="429"/>
      <c r="DS320" s="429"/>
      <c r="DT320" s="429"/>
      <c r="DU320" s="429"/>
      <c r="DV320" s="429"/>
      <c r="DW320" s="429"/>
      <c r="DX320" s="429"/>
      <c r="DY320" s="429"/>
      <c r="DZ320" s="429"/>
      <c r="EA320" s="429"/>
      <c r="EB320" s="429"/>
      <c r="EC320" s="429"/>
      <c r="ED320" s="429"/>
      <c r="EE320" s="429"/>
      <c r="EF320" s="429"/>
      <c r="EG320" s="429"/>
      <c r="EH320" s="429"/>
      <c r="EI320" s="429"/>
      <c r="EJ320" s="429"/>
      <c r="EK320" s="429"/>
      <c r="EL320" s="429"/>
      <c r="EM320" s="429"/>
      <c r="EN320" s="429"/>
      <c r="EO320" s="429"/>
      <c r="EP320" s="429"/>
      <c r="EQ320" s="429"/>
      <c r="ER320" s="429"/>
      <c r="ES320" s="429"/>
      <c r="ET320" s="429"/>
      <c r="EU320" s="429"/>
      <c r="EV320" s="429"/>
      <c r="EW320" s="429"/>
      <c r="EX320" s="429"/>
      <c r="EY320" s="429"/>
      <c r="EZ320" s="429"/>
      <c r="FA320" s="429"/>
      <c r="FB320" s="429"/>
      <c r="FC320" s="429"/>
      <c r="FD320" s="429"/>
      <c r="FE320" s="429"/>
      <c r="FF320" s="429"/>
      <c r="FG320" s="429"/>
      <c r="FH320" s="429"/>
      <c r="FI320" s="429"/>
      <c r="FJ320" s="429"/>
      <c r="FK320" s="429"/>
      <c r="FL320" s="429"/>
      <c r="FM320" s="429"/>
      <c r="FN320" s="429"/>
      <c r="FO320" s="429"/>
      <c r="FP320" s="429"/>
      <c r="FQ320" s="429"/>
      <c r="FR320" s="429"/>
      <c r="FS320" s="429"/>
      <c r="FT320" s="429"/>
      <c r="FU320" s="429"/>
      <c r="FV320" s="429"/>
      <c r="FW320" s="429"/>
      <c r="FX320" s="429"/>
      <c r="FY320" s="429"/>
      <c r="FZ320" s="429"/>
      <c r="GA320" s="429"/>
      <c r="GB320" s="429"/>
      <c r="GC320" s="429"/>
      <c r="GD320" s="429"/>
      <c r="GE320" s="429"/>
      <c r="GF320" s="429"/>
      <c r="GG320" s="429"/>
      <c r="GH320" s="429"/>
      <c r="GI320" s="429"/>
      <c r="GJ320" s="429"/>
      <c r="GK320" s="429"/>
      <c r="GL320" s="429"/>
      <c r="GM320" s="429"/>
      <c r="GN320" s="429"/>
      <c r="GO320" s="429"/>
      <c r="GP320" s="429"/>
      <c r="GQ320" s="429"/>
      <c r="GR320" s="429"/>
      <c r="GS320" s="429"/>
      <c r="GT320" s="429"/>
      <c r="GU320" s="429"/>
      <c r="GV320" s="429"/>
      <c r="GW320" s="429"/>
      <c r="GX320" s="429"/>
      <c r="GY320" s="429"/>
      <c r="GZ320" s="429"/>
      <c r="HA320" s="429"/>
      <c r="HB320" s="429"/>
      <c r="HC320" s="429"/>
      <c r="HD320" s="429"/>
      <c r="HE320" s="429"/>
      <c r="HF320" s="429"/>
      <c r="HG320" s="429"/>
      <c r="HH320" s="429"/>
      <c r="HI320" s="429"/>
      <c r="HJ320" s="429"/>
      <c r="HK320" s="429"/>
      <c r="HL320" s="429"/>
      <c r="HM320" s="429"/>
      <c r="HN320" s="429"/>
      <c r="HO320" s="429"/>
      <c r="HP320" s="429"/>
      <c r="HQ320" s="429"/>
      <c r="HR320" s="429"/>
      <c r="HS320" s="429"/>
      <c r="HT320" s="429"/>
      <c r="HU320" s="429"/>
      <c r="HV320" s="429"/>
      <c r="HW320" s="429"/>
      <c r="HX320" s="429"/>
      <c r="HY320" s="429"/>
      <c r="HZ320" s="429"/>
      <c r="IA320" s="429"/>
      <c r="IB320" s="429"/>
      <c r="IC320" s="429"/>
      <c r="ID320" s="429"/>
      <c r="IE320" s="429"/>
      <c r="IF320" s="429"/>
      <c r="IG320" s="429"/>
      <c r="IH320" s="429"/>
      <c r="II320" s="429"/>
      <c r="IJ320" s="429"/>
      <c r="IK320" s="429"/>
      <c r="IL320" s="429"/>
      <c r="IM320" s="429"/>
      <c r="IN320" s="429"/>
      <c r="IO320" s="429"/>
      <c r="IP320" s="429"/>
      <c r="IQ320" s="429"/>
      <c r="IR320" s="429"/>
      <c r="IS320" s="429"/>
      <c r="IT320" s="429"/>
      <c r="IU320" s="429"/>
      <c r="IV320" s="429"/>
      <c r="IW320" s="429"/>
      <c r="IX320" s="429"/>
      <c r="IY320" s="429"/>
      <c r="IZ320" s="429"/>
      <c r="JA320" s="429"/>
      <c r="JB320" s="429"/>
      <c r="JC320" s="429"/>
      <c r="JD320" s="429"/>
      <c r="JE320" s="429"/>
      <c r="JF320" s="429"/>
      <c r="JG320" s="429"/>
      <c r="JH320" s="429"/>
      <c r="JI320" s="429"/>
      <c r="JJ320" s="429"/>
      <c r="JK320" s="429"/>
      <c r="JL320" s="429"/>
      <c r="JM320" s="429"/>
      <c r="JN320" s="429"/>
      <c r="JO320" s="429"/>
      <c r="JP320" s="429"/>
      <c r="JQ320" s="429"/>
      <c r="JR320" s="429"/>
      <c r="JS320" s="429"/>
      <c r="JT320" s="429"/>
      <c r="JU320" s="429"/>
      <c r="JV320" s="429"/>
      <c r="JW320" s="429"/>
      <c r="JX320" s="429"/>
    </row>
    <row r="321" spans="1:284" ht="15.9" customHeight="1">
      <c r="A321" s="464" t="s">
        <v>2214</v>
      </c>
      <c r="B321" s="464" t="s">
        <v>2215</v>
      </c>
      <c r="C321" s="464"/>
      <c r="D321" s="465">
        <v>57</v>
      </c>
      <c r="E321" s="624"/>
      <c r="F321" s="434">
        <f t="shared" si="4"/>
        <v>320</v>
      </c>
      <c r="G321" s="467"/>
      <c r="H321" s="129" t="s">
        <v>852</v>
      </c>
      <c r="I321" s="93">
        <v>1</v>
      </c>
      <c r="J321" s="93"/>
      <c r="K321" s="94" t="s">
        <v>2814</v>
      </c>
      <c r="L321" s="94"/>
      <c r="M321" s="93"/>
      <c r="N321" s="94" t="s">
        <v>2815</v>
      </c>
      <c r="O321" s="93">
        <v>0</v>
      </c>
      <c r="P321" s="119">
        <v>54</v>
      </c>
      <c r="Q321" s="118">
        <v>2026</v>
      </c>
      <c r="R321" s="426"/>
      <c r="S321" s="427"/>
      <c r="T321" s="428" t="s">
        <v>2816</v>
      </c>
      <c r="U321" s="429"/>
      <c r="V321" s="429"/>
      <c r="W321" s="429"/>
      <c r="X321" s="429"/>
      <c r="Y321" s="429"/>
      <c r="Z321" s="429"/>
      <c r="AA321" s="429"/>
      <c r="AB321" s="429"/>
      <c r="AC321" s="429"/>
      <c r="AD321" s="429"/>
      <c r="AE321" s="429"/>
      <c r="AF321" s="429"/>
      <c r="AG321" s="429"/>
      <c r="AH321" s="429"/>
      <c r="AI321" s="429"/>
      <c r="AJ321" s="429"/>
      <c r="AK321" s="429"/>
      <c r="AL321" s="429"/>
      <c r="AM321" s="429"/>
      <c r="AN321" s="429"/>
      <c r="AO321" s="429"/>
      <c r="AP321" s="429"/>
      <c r="AQ321" s="429"/>
      <c r="AR321" s="429"/>
      <c r="AS321" s="429"/>
      <c r="AT321" s="429"/>
      <c r="AU321" s="429"/>
      <c r="AV321" s="429"/>
      <c r="AW321" s="429"/>
      <c r="AX321" s="429"/>
      <c r="AY321" s="429"/>
      <c r="AZ321" s="429"/>
      <c r="BA321" s="429"/>
      <c r="BB321" s="429"/>
      <c r="BC321" s="429"/>
      <c r="BD321" s="429"/>
      <c r="BE321" s="429"/>
      <c r="BF321" s="429"/>
      <c r="BG321" s="429"/>
      <c r="BH321" s="429"/>
      <c r="BI321" s="429"/>
      <c r="BJ321" s="429"/>
      <c r="BK321" s="429"/>
      <c r="BL321" s="429"/>
      <c r="BM321" s="429"/>
      <c r="BN321" s="429"/>
      <c r="BO321" s="429"/>
      <c r="BP321" s="429"/>
      <c r="BQ321" s="429"/>
      <c r="BR321" s="429"/>
      <c r="BS321" s="429"/>
      <c r="BT321" s="429"/>
      <c r="BU321" s="429"/>
      <c r="BV321" s="429"/>
      <c r="BW321" s="429"/>
      <c r="BX321" s="429"/>
      <c r="BY321" s="429"/>
      <c r="BZ321" s="429"/>
      <c r="CA321" s="429"/>
      <c r="CB321" s="429"/>
      <c r="CC321" s="429"/>
      <c r="CD321" s="429"/>
      <c r="CE321" s="429"/>
      <c r="CF321" s="429"/>
      <c r="CG321" s="429"/>
      <c r="CH321" s="429"/>
      <c r="CI321" s="429"/>
      <c r="CJ321" s="429"/>
      <c r="CK321" s="429"/>
      <c r="CL321" s="429"/>
      <c r="CM321" s="429"/>
      <c r="CN321" s="429"/>
      <c r="CO321" s="429"/>
      <c r="CP321" s="429"/>
      <c r="CQ321" s="429"/>
      <c r="CR321" s="429"/>
      <c r="CS321" s="429"/>
      <c r="CT321" s="429"/>
      <c r="CU321" s="429"/>
      <c r="CV321" s="429"/>
      <c r="CW321" s="429"/>
      <c r="CX321" s="429"/>
      <c r="CY321" s="429"/>
      <c r="CZ321" s="429"/>
      <c r="DA321" s="429"/>
      <c r="DB321" s="429"/>
      <c r="DC321" s="429"/>
      <c r="DD321" s="429"/>
      <c r="DE321" s="429"/>
      <c r="DF321" s="429"/>
      <c r="DG321" s="429"/>
      <c r="DH321" s="429"/>
      <c r="DI321" s="429"/>
      <c r="DJ321" s="429"/>
      <c r="DK321" s="429"/>
      <c r="DL321" s="429"/>
      <c r="DM321" s="429"/>
      <c r="DN321" s="429"/>
      <c r="DO321" s="429"/>
      <c r="DP321" s="429"/>
      <c r="DQ321" s="429"/>
      <c r="DR321" s="429"/>
      <c r="DS321" s="429"/>
      <c r="DT321" s="429"/>
      <c r="DU321" s="429"/>
      <c r="DV321" s="429"/>
      <c r="DW321" s="429"/>
      <c r="DX321" s="429"/>
      <c r="DY321" s="429"/>
      <c r="DZ321" s="429"/>
      <c r="EA321" s="429"/>
      <c r="EB321" s="429"/>
      <c r="EC321" s="429"/>
      <c r="ED321" s="429"/>
      <c r="EE321" s="429"/>
      <c r="EF321" s="429"/>
      <c r="EG321" s="429"/>
      <c r="EH321" s="429"/>
      <c r="EI321" s="429"/>
      <c r="EJ321" s="429"/>
      <c r="EK321" s="429"/>
      <c r="EL321" s="429"/>
      <c r="EM321" s="429"/>
      <c r="EN321" s="429"/>
      <c r="EO321" s="429"/>
      <c r="EP321" s="429"/>
      <c r="EQ321" s="429"/>
      <c r="ER321" s="429"/>
      <c r="ES321" s="429"/>
      <c r="ET321" s="429"/>
      <c r="EU321" s="429"/>
      <c r="EV321" s="429"/>
      <c r="EW321" s="429"/>
      <c r="EX321" s="429"/>
      <c r="EY321" s="429"/>
      <c r="EZ321" s="429"/>
      <c r="FA321" s="429"/>
      <c r="FB321" s="429"/>
      <c r="FC321" s="429"/>
      <c r="FD321" s="429"/>
      <c r="FE321" s="429"/>
      <c r="FF321" s="429"/>
      <c r="FG321" s="429"/>
      <c r="FH321" s="429"/>
      <c r="FI321" s="429"/>
      <c r="FJ321" s="429"/>
      <c r="FK321" s="429"/>
      <c r="FL321" s="429"/>
      <c r="FM321" s="429"/>
      <c r="FN321" s="429"/>
      <c r="FO321" s="429"/>
      <c r="FP321" s="429"/>
      <c r="FQ321" s="429"/>
      <c r="FR321" s="429"/>
      <c r="FS321" s="429"/>
      <c r="FT321" s="429"/>
      <c r="FU321" s="429"/>
      <c r="FV321" s="429"/>
      <c r="FW321" s="429"/>
      <c r="FX321" s="429"/>
      <c r="FY321" s="429"/>
      <c r="FZ321" s="429"/>
      <c r="GA321" s="429"/>
      <c r="GB321" s="429"/>
      <c r="GC321" s="429"/>
      <c r="GD321" s="429"/>
      <c r="GE321" s="429"/>
      <c r="GF321" s="429"/>
      <c r="GG321" s="429"/>
      <c r="GH321" s="429"/>
      <c r="GI321" s="429"/>
      <c r="GJ321" s="429"/>
      <c r="GK321" s="429"/>
      <c r="GL321" s="429"/>
      <c r="GM321" s="429"/>
      <c r="GN321" s="429"/>
      <c r="GO321" s="429"/>
      <c r="GP321" s="429"/>
      <c r="GQ321" s="429"/>
      <c r="GR321" s="429"/>
      <c r="GS321" s="429"/>
      <c r="GT321" s="429"/>
      <c r="GU321" s="429"/>
      <c r="GV321" s="429"/>
      <c r="GW321" s="429"/>
      <c r="GX321" s="429"/>
      <c r="GY321" s="429"/>
      <c r="GZ321" s="429"/>
      <c r="HA321" s="429"/>
      <c r="HB321" s="429"/>
      <c r="HC321" s="429"/>
      <c r="HD321" s="429"/>
      <c r="HE321" s="429"/>
      <c r="HF321" s="429"/>
      <c r="HG321" s="429"/>
      <c r="HH321" s="429"/>
      <c r="HI321" s="429"/>
      <c r="HJ321" s="429"/>
      <c r="HK321" s="429"/>
      <c r="HL321" s="429"/>
      <c r="HM321" s="429"/>
      <c r="HN321" s="429"/>
      <c r="HO321" s="429"/>
      <c r="HP321" s="429"/>
      <c r="HQ321" s="429"/>
      <c r="HR321" s="429"/>
      <c r="HS321" s="429"/>
      <c r="HT321" s="429"/>
      <c r="HU321" s="429"/>
      <c r="HV321" s="429"/>
      <c r="HW321" s="429"/>
      <c r="HX321" s="429"/>
      <c r="HY321" s="429"/>
      <c r="HZ321" s="429"/>
      <c r="IA321" s="429"/>
      <c r="IB321" s="429"/>
      <c r="IC321" s="429"/>
      <c r="ID321" s="429"/>
      <c r="IE321" s="429"/>
      <c r="IF321" s="429"/>
      <c r="IG321" s="429"/>
      <c r="IH321" s="429"/>
      <c r="II321" s="429"/>
      <c r="IJ321" s="429"/>
      <c r="IK321" s="429"/>
      <c r="IL321" s="429"/>
      <c r="IM321" s="429"/>
      <c r="IN321" s="429"/>
      <c r="IO321" s="429"/>
      <c r="IP321" s="429"/>
      <c r="IQ321" s="429"/>
      <c r="IR321" s="429"/>
      <c r="IS321" s="429"/>
      <c r="IT321" s="429"/>
      <c r="IU321" s="429"/>
      <c r="IV321" s="429"/>
      <c r="IW321" s="429"/>
      <c r="IX321" s="429"/>
      <c r="IY321" s="429"/>
      <c r="IZ321" s="429"/>
      <c r="JA321" s="429"/>
      <c r="JB321" s="429"/>
      <c r="JC321" s="429"/>
      <c r="JD321" s="429"/>
      <c r="JE321" s="429"/>
      <c r="JF321" s="429"/>
      <c r="JG321" s="429"/>
      <c r="JH321" s="429"/>
      <c r="JI321" s="429"/>
      <c r="JJ321" s="429"/>
      <c r="JK321" s="429"/>
      <c r="JL321" s="429"/>
      <c r="JM321" s="429"/>
      <c r="JN321" s="429"/>
      <c r="JO321" s="429"/>
      <c r="JP321" s="429"/>
      <c r="JQ321" s="429"/>
      <c r="JR321" s="429"/>
      <c r="JS321" s="429"/>
      <c r="JT321" s="429"/>
      <c r="JU321" s="429"/>
      <c r="JV321" s="429"/>
      <c r="JW321" s="429"/>
      <c r="JX321" s="429"/>
    </row>
    <row r="322" spans="1:284" ht="15.9" customHeight="1">
      <c r="A322" s="184"/>
      <c r="B322" s="462"/>
      <c r="C322" s="184"/>
      <c r="D322" s="475"/>
      <c r="E322" s="460"/>
      <c r="F322" s="434">
        <f t="shared" si="4"/>
        <v>321</v>
      </c>
      <c r="G322" s="475"/>
      <c r="H322" s="97" t="s">
        <v>852</v>
      </c>
      <c r="I322" s="85">
        <v>1</v>
      </c>
      <c r="J322" s="86"/>
      <c r="K322" s="66" t="s">
        <v>1171</v>
      </c>
      <c r="L322" s="128" t="s">
        <v>837</v>
      </c>
      <c r="M322" s="509" t="s">
        <v>2817</v>
      </c>
      <c r="N322" s="88" t="s">
        <v>2818</v>
      </c>
      <c r="O322" s="85">
        <v>0</v>
      </c>
      <c r="P322" s="142">
        <v>54</v>
      </c>
      <c r="Q322" s="151"/>
      <c r="R322" s="458"/>
      <c r="S322" s="304"/>
      <c r="T322" s="459" t="s">
        <v>2819</v>
      </c>
      <c r="U322"/>
    </row>
    <row r="323" spans="1:284" ht="15.9" customHeight="1">
      <c r="A323" s="184"/>
      <c r="B323" s="462"/>
      <c r="C323" s="184"/>
      <c r="D323" s="475"/>
      <c r="E323" s="460"/>
      <c r="F323" s="434">
        <f t="shared" si="4"/>
        <v>322</v>
      </c>
      <c r="G323" s="472"/>
      <c r="H323" s="97" t="s">
        <v>852</v>
      </c>
      <c r="I323" s="85">
        <v>1</v>
      </c>
      <c r="J323" s="86"/>
      <c r="K323" s="66" t="s">
        <v>1172</v>
      </c>
      <c r="L323" s="128" t="s">
        <v>837</v>
      </c>
      <c r="M323" s="509"/>
      <c r="N323" s="88" t="s">
        <v>2820</v>
      </c>
      <c r="O323" s="85">
        <v>0</v>
      </c>
      <c r="P323" s="142">
        <v>54</v>
      </c>
      <c r="Q323" s="151"/>
      <c r="R323" s="458"/>
      <c r="S323" s="304"/>
      <c r="T323" s="459" t="s">
        <v>2821</v>
      </c>
      <c r="U323"/>
    </row>
    <row r="324" spans="1:284" ht="83.25" customHeight="1">
      <c r="A324" s="184"/>
      <c r="B324" s="462"/>
      <c r="C324" s="184"/>
      <c r="D324" s="475"/>
      <c r="E324" s="460"/>
      <c r="F324" s="434">
        <f t="shared" ref="F324:F387" si="5">+F323+1</f>
        <v>323</v>
      </c>
      <c r="G324" s="472"/>
      <c r="H324" s="97" t="s">
        <v>852</v>
      </c>
      <c r="I324" s="85">
        <v>1</v>
      </c>
      <c r="J324" s="228"/>
      <c r="K324" s="742" t="s">
        <v>1173</v>
      </c>
      <c r="L324" s="88" t="s">
        <v>837</v>
      </c>
      <c r="M324" s="518"/>
      <c r="N324" s="88" t="s">
        <v>2822</v>
      </c>
      <c r="O324" s="85">
        <v>0</v>
      </c>
      <c r="P324" s="142">
        <v>5</v>
      </c>
      <c r="Q324" s="151"/>
      <c r="R324" s="458"/>
      <c r="S324" s="304"/>
      <c r="T324" s="459" t="s">
        <v>2823</v>
      </c>
      <c r="U324"/>
    </row>
    <row r="325" spans="1:284" s="430" customFormat="1" ht="120" customHeight="1">
      <c r="A325" s="184"/>
      <c r="B325" s="462"/>
      <c r="C325" s="184"/>
      <c r="D325" s="475"/>
      <c r="E325" s="613"/>
      <c r="F325" s="434">
        <f t="shared" si="5"/>
        <v>324</v>
      </c>
      <c r="G325" s="472"/>
      <c r="H325" s="229" t="s">
        <v>356</v>
      </c>
      <c r="I325" s="86">
        <v>1</v>
      </c>
      <c r="J325" s="86"/>
      <c r="K325" s="171" t="s">
        <v>1174</v>
      </c>
      <c r="L325" s="88" t="s">
        <v>922</v>
      </c>
      <c r="M325" s="92"/>
      <c r="N325" s="87" t="s">
        <v>2824</v>
      </c>
      <c r="O325" s="85">
        <v>1</v>
      </c>
      <c r="P325" s="184">
        <v>5</v>
      </c>
      <c r="Q325" s="615"/>
      <c r="R325" s="479"/>
      <c r="S325"/>
      <c r="T325" s="459" t="s">
        <v>2825</v>
      </c>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row>
    <row r="326" spans="1:284" s="474" customFormat="1" ht="15.9" customHeight="1">
      <c r="A326" s="464" t="s">
        <v>2709</v>
      </c>
      <c r="B326" s="464" t="s">
        <v>2710</v>
      </c>
      <c r="C326" s="464"/>
      <c r="D326" s="465"/>
      <c r="E326" s="624"/>
      <c r="F326" s="434">
        <f t="shared" si="5"/>
        <v>325</v>
      </c>
      <c r="G326" s="467"/>
      <c r="H326" s="640" t="s">
        <v>852</v>
      </c>
      <c r="I326" s="93">
        <v>1</v>
      </c>
      <c r="J326" s="93"/>
      <c r="K326" s="231" t="s">
        <v>2826</v>
      </c>
      <c r="L326" s="94" t="s">
        <v>924</v>
      </c>
      <c r="M326" s="93"/>
      <c r="N326" s="94" t="s">
        <v>2827</v>
      </c>
      <c r="O326" s="93">
        <v>0</v>
      </c>
      <c r="P326" s="119">
        <v>5</v>
      </c>
      <c r="Q326" s="118">
        <v>2026</v>
      </c>
      <c r="R326" s="426"/>
      <c r="S326" s="427" t="s">
        <v>2200</v>
      </c>
      <c r="T326" s="428" t="s">
        <v>2828</v>
      </c>
      <c r="U326" s="429"/>
      <c r="V326" s="429"/>
      <c r="W326" s="429"/>
      <c r="X326" s="429"/>
      <c r="Y326" s="429"/>
      <c r="Z326" s="429"/>
      <c r="AA326" s="429"/>
      <c r="AB326" s="429"/>
      <c r="AC326" s="429"/>
      <c r="AD326" s="429"/>
      <c r="AE326" s="429"/>
      <c r="AF326" s="429"/>
      <c r="AG326" s="429"/>
      <c r="AH326" s="429"/>
      <c r="AI326" s="429"/>
      <c r="AJ326" s="429"/>
      <c r="AK326" s="429"/>
      <c r="AL326" s="429"/>
      <c r="AM326" s="429"/>
      <c r="AN326" s="429"/>
      <c r="AO326" s="429"/>
      <c r="AP326" s="429"/>
      <c r="AQ326" s="429"/>
      <c r="AR326" s="429"/>
      <c r="AS326" s="429"/>
      <c r="AT326" s="429"/>
      <c r="AU326" s="429"/>
      <c r="AV326" s="429"/>
      <c r="AW326" s="429"/>
      <c r="AX326" s="429"/>
      <c r="AY326" s="429"/>
      <c r="AZ326" s="429"/>
      <c r="BA326" s="429"/>
      <c r="BB326" s="429"/>
      <c r="BC326" s="429"/>
      <c r="BD326" s="429"/>
      <c r="BE326" s="429"/>
      <c r="BF326" s="429"/>
      <c r="BG326" s="429"/>
      <c r="BH326" s="429"/>
      <c r="BI326" s="429"/>
      <c r="BJ326" s="429"/>
      <c r="BK326" s="429"/>
      <c r="BL326" s="429"/>
      <c r="BM326" s="429"/>
      <c r="BN326" s="429"/>
      <c r="BO326" s="429"/>
      <c r="BP326" s="429"/>
      <c r="BQ326" s="429"/>
      <c r="BR326" s="429"/>
      <c r="BS326" s="429"/>
      <c r="BT326" s="429"/>
      <c r="BU326" s="429"/>
      <c r="BV326" s="429"/>
      <c r="BW326" s="429"/>
      <c r="BX326" s="429"/>
      <c r="BY326" s="429"/>
      <c r="BZ326" s="429"/>
      <c r="CA326" s="429"/>
      <c r="CB326" s="429"/>
      <c r="CC326" s="429"/>
      <c r="CD326" s="429"/>
      <c r="CE326" s="429"/>
      <c r="CF326" s="429"/>
      <c r="CG326" s="429"/>
      <c r="CH326" s="429"/>
      <c r="CI326" s="429"/>
      <c r="CJ326" s="429"/>
      <c r="CK326" s="429"/>
      <c r="CL326" s="429"/>
      <c r="CM326" s="429"/>
      <c r="CN326" s="429"/>
      <c r="CO326" s="429"/>
      <c r="CP326" s="429"/>
      <c r="CQ326" s="429"/>
      <c r="CR326" s="429"/>
      <c r="CS326" s="429"/>
      <c r="CT326" s="429"/>
      <c r="CU326" s="429"/>
      <c r="CV326" s="429"/>
      <c r="CW326" s="429"/>
      <c r="CX326" s="429"/>
      <c r="CY326" s="429"/>
      <c r="CZ326" s="429"/>
      <c r="DA326" s="429"/>
      <c r="DB326" s="429"/>
      <c r="DC326" s="429"/>
      <c r="DD326" s="429"/>
      <c r="DE326" s="429"/>
      <c r="DF326" s="429"/>
      <c r="DG326" s="429"/>
      <c r="DH326" s="429"/>
      <c r="DI326" s="429"/>
      <c r="DJ326" s="429"/>
      <c r="DK326" s="429"/>
      <c r="DL326" s="429"/>
      <c r="DM326" s="429"/>
      <c r="DN326" s="429"/>
      <c r="DO326" s="429"/>
      <c r="DP326" s="429"/>
      <c r="DQ326" s="429"/>
      <c r="DR326" s="429"/>
      <c r="DS326" s="429"/>
      <c r="DT326" s="429"/>
      <c r="DU326" s="429"/>
      <c r="DV326" s="429"/>
      <c r="DW326" s="429"/>
      <c r="DX326" s="429"/>
      <c r="DY326" s="429"/>
      <c r="DZ326" s="429"/>
      <c r="EA326" s="429"/>
      <c r="EB326" s="429"/>
      <c r="EC326" s="429"/>
      <c r="ED326" s="429"/>
      <c r="EE326" s="429"/>
      <c r="EF326" s="429"/>
      <c r="EG326" s="429"/>
      <c r="EH326" s="429"/>
      <c r="EI326" s="429"/>
      <c r="EJ326" s="429"/>
      <c r="EK326" s="429"/>
      <c r="EL326" s="429"/>
      <c r="EM326" s="429"/>
      <c r="EN326" s="429"/>
      <c r="EO326" s="429"/>
      <c r="EP326" s="429"/>
      <c r="EQ326" s="429"/>
      <c r="ER326" s="429"/>
      <c r="ES326" s="429"/>
      <c r="ET326" s="429"/>
      <c r="EU326" s="429"/>
      <c r="EV326" s="429"/>
      <c r="EW326" s="429"/>
      <c r="EX326" s="429"/>
      <c r="EY326" s="429"/>
      <c r="EZ326" s="429"/>
      <c r="FA326" s="429"/>
      <c r="FB326" s="429"/>
      <c r="FC326" s="429"/>
      <c r="FD326" s="429"/>
      <c r="FE326" s="429"/>
      <c r="FF326" s="429"/>
      <c r="FG326" s="429"/>
      <c r="FH326" s="429"/>
      <c r="FI326" s="429"/>
      <c r="FJ326" s="429"/>
      <c r="FK326" s="429"/>
      <c r="FL326" s="429"/>
      <c r="FM326" s="429"/>
      <c r="FN326" s="429"/>
      <c r="FO326" s="429"/>
      <c r="FP326" s="429"/>
      <c r="FQ326" s="429"/>
      <c r="FR326" s="429"/>
      <c r="FS326" s="429"/>
      <c r="FT326" s="429"/>
      <c r="FU326" s="429"/>
      <c r="FV326" s="429"/>
      <c r="FW326" s="429"/>
      <c r="FX326" s="429"/>
      <c r="FY326" s="429"/>
      <c r="FZ326" s="429"/>
      <c r="GA326" s="429"/>
      <c r="GB326" s="429"/>
      <c r="GC326" s="429"/>
      <c r="GD326" s="429"/>
      <c r="GE326" s="429"/>
      <c r="GF326" s="429"/>
      <c r="GG326" s="429"/>
      <c r="GH326" s="429"/>
      <c r="GI326" s="429"/>
      <c r="GJ326" s="429"/>
      <c r="GK326" s="429"/>
      <c r="GL326" s="429"/>
      <c r="GM326" s="429"/>
      <c r="GN326" s="429"/>
      <c r="GO326" s="429"/>
      <c r="GP326" s="429"/>
      <c r="GQ326" s="429"/>
      <c r="GR326" s="429"/>
      <c r="GS326" s="429"/>
      <c r="GT326" s="429"/>
      <c r="GU326" s="429"/>
      <c r="GV326" s="429"/>
      <c r="GW326" s="429"/>
      <c r="GX326" s="429"/>
      <c r="GY326" s="429"/>
      <c r="GZ326" s="429"/>
      <c r="HA326" s="429"/>
      <c r="HB326" s="429"/>
      <c r="HC326" s="429"/>
      <c r="HD326" s="429"/>
      <c r="HE326" s="429"/>
      <c r="HF326" s="429"/>
      <c r="HG326" s="429"/>
      <c r="HH326" s="429"/>
      <c r="HI326" s="429"/>
      <c r="HJ326" s="429"/>
      <c r="HK326" s="429"/>
      <c r="HL326" s="429"/>
      <c r="HM326" s="429"/>
      <c r="HN326" s="429"/>
      <c r="HO326" s="429"/>
      <c r="HP326" s="429"/>
      <c r="HQ326" s="429"/>
      <c r="HR326" s="429"/>
      <c r="HS326" s="429"/>
      <c r="HT326" s="429"/>
      <c r="HU326" s="429"/>
      <c r="HV326" s="429"/>
      <c r="HW326" s="429"/>
      <c r="HX326" s="429"/>
      <c r="HY326" s="429"/>
      <c r="HZ326" s="429"/>
      <c r="IA326" s="429"/>
      <c r="IB326" s="429"/>
      <c r="IC326" s="429"/>
      <c r="ID326" s="429"/>
      <c r="IE326" s="429"/>
      <c r="IF326" s="429"/>
      <c r="IG326" s="429"/>
      <c r="IH326" s="429"/>
      <c r="II326" s="429"/>
      <c r="IJ326" s="429"/>
      <c r="IK326" s="429"/>
      <c r="IL326" s="429"/>
      <c r="IM326" s="429"/>
      <c r="IN326" s="429"/>
      <c r="IO326" s="429"/>
      <c r="IP326" s="429"/>
      <c r="IQ326" s="429"/>
      <c r="IR326" s="429"/>
      <c r="IS326" s="429"/>
      <c r="IT326" s="429"/>
      <c r="IU326" s="429"/>
      <c r="IV326" s="429"/>
      <c r="IW326" s="429"/>
      <c r="IX326" s="429"/>
      <c r="IY326" s="429"/>
      <c r="IZ326" s="429"/>
      <c r="JA326" s="429"/>
      <c r="JB326" s="429"/>
      <c r="JC326" s="429"/>
      <c r="JD326" s="429"/>
      <c r="JE326" s="429"/>
      <c r="JF326" s="429"/>
      <c r="JG326" s="429"/>
      <c r="JH326" s="429"/>
      <c r="JI326" s="429"/>
      <c r="JJ326" s="429"/>
      <c r="JK326" s="429"/>
      <c r="JL326" s="429"/>
      <c r="JM326" s="429"/>
      <c r="JN326" s="429"/>
      <c r="JO326" s="429"/>
      <c r="JP326" s="429"/>
      <c r="JQ326" s="429"/>
      <c r="JR326" s="429"/>
      <c r="JS326" s="429"/>
      <c r="JT326" s="429"/>
      <c r="JU326" s="429"/>
      <c r="JV326" s="429"/>
      <c r="JW326" s="429"/>
      <c r="JX326" s="429"/>
    </row>
    <row r="327" spans="1:284" s="430" customFormat="1" ht="26.4">
      <c r="A327" s="184"/>
      <c r="B327" s="462"/>
      <c r="C327" s="184"/>
      <c r="D327" s="475"/>
      <c r="E327" s="460"/>
      <c r="F327" s="434">
        <f t="shared" si="5"/>
        <v>326</v>
      </c>
      <c r="G327" s="472"/>
      <c r="H327" s="97" t="s">
        <v>852</v>
      </c>
      <c r="I327" s="85">
        <v>4</v>
      </c>
      <c r="J327" s="86"/>
      <c r="K327" s="66" t="s">
        <v>1175</v>
      </c>
      <c r="L327" s="88" t="s">
        <v>837</v>
      </c>
      <c r="M327" s="518"/>
      <c r="N327" s="147" t="s">
        <v>2829</v>
      </c>
      <c r="O327" s="85">
        <v>1</v>
      </c>
      <c r="P327" s="142">
        <v>54</v>
      </c>
      <c r="Q327" s="151"/>
      <c r="R327" s="458"/>
      <c r="S327" s="304"/>
      <c r="T327" s="459" t="s">
        <v>2830</v>
      </c>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row>
    <row r="328" spans="1:284" s="430" customFormat="1" ht="18" customHeight="1">
      <c r="A328" s="464" t="s">
        <v>2194</v>
      </c>
      <c r="B328" s="464" t="s">
        <v>2195</v>
      </c>
      <c r="C328" s="464"/>
      <c r="D328" s="465" t="s">
        <v>2831</v>
      </c>
      <c r="E328" s="624"/>
      <c r="F328" s="434">
        <f t="shared" si="5"/>
        <v>327</v>
      </c>
      <c r="G328" s="467"/>
      <c r="H328" s="423" t="s">
        <v>852</v>
      </c>
      <c r="I328" s="93">
        <v>4</v>
      </c>
      <c r="J328" s="93"/>
      <c r="K328" s="94" t="s">
        <v>2832</v>
      </c>
      <c r="L328" s="94"/>
      <c r="M328" s="93"/>
      <c r="N328" s="93" t="s">
        <v>2833</v>
      </c>
      <c r="O328" s="93">
        <v>0</v>
      </c>
      <c r="P328" s="119">
        <v>11</v>
      </c>
      <c r="Q328" s="118">
        <v>2026</v>
      </c>
      <c r="R328" s="426"/>
      <c r="S328" s="427"/>
      <c r="T328" s="428" t="s">
        <v>2834</v>
      </c>
      <c r="U328" s="429"/>
      <c r="V328" s="429"/>
      <c r="W328" s="429"/>
      <c r="X328" s="429"/>
      <c r="Y328" s="429"/>
      <c r="Z328" s="429"/>
      <c r="AA328" s="429"/>
      <c r="AB328" s="429"/>
      <c r="AC328" s="429"/>
      <c r="AD328" s="429"/>
      <c r="AE328" s="429"/>
      <c r="AF328" s="429"/>
      <c r="AG328" s="429"/>
      <c r="AH328" s="429"/>
      <c r="AI328" s="429"/>
      <c r="AJ328" s="429"/>
      <c r="AK328" s="429"/>
      <c r="AL328" s="429"/>
      <c r="AM328" s="429"/>
      <c r="AN328" s="429"/>
      <c r="AO328" s="429"/>
      <c r="AP328" s="429"/>
      <c r="AQ328" s="429"/>
      <c r="AR328" s="429"/>
      <c r="AS328" s="429"/>
      <c r="AT328" s="429"/>
      <c r="AU328" s="429"/>
      <c r="AV328" s="429"/>
      <c r="AW328" s="429"/>
      <c r="AX328" s="429"/>
      <c r="AY328" s="429"/>
      <c r="AZ328" s="429"/>
      <c r="BA328" s="429"/>
      <c r="BB328" s="429"/>
      <c r="BC328" s="429"/>
      <c r="BD328" s="429"/>
      <c r="BE328" s="429"/>
      <c r="BF328" s="429"/>
      <c r="BG328" s="429"/>
      <c r="BH328" s="429"/>
      <c r="BI328" s="429"/>
      <c r="BJ328" s="429"/>
      <c r="BK328" s="429"/>
      <c r="BL328" s="429"/>
      <c r="BM328" s="429"/>
      <c r="BN328" s="429"/>
      <c r="BO328" s="429"/>
      <c r="BP328" s="429"/>
      <c r="BQ328" s="429"/>
      <c r="BR328" s="429"/>
      <c r="BS328" s="429"/>
      <c r="BT328" s="429"/>
      <c r="BU328" s="429"/>
      <c r="BV328" s="429"/>
      <c r="BW328" s="429"/>
      <c r="BX328" s="429"/>
      <c r="BY328" s="429"/>
      <c r="BZ328" s="429"/>
      <c r="CA328" s="429"/>
      <c r="CB328" s="429"/>
      <c r="CC328" s="429"/>
      <c r="CD328" s="429"/>
      <c r="CE328" s="429"/>
      <c r="CF328" s="429"/>
      <c r="CG328" s="429"/>
      <c r="CH328" s="429"/>
      <c r="CI328" s="429"/>
      <c r="CJ328" s="429"/>
      <c r="CK328" s="429"/>
      <c r="CL328" s="429"/>
      <c r="CM328" s="429"/>
      <c r="CN328" s="429"/>
      <c r="CO328" s="429"/>
      <c r="CP328" s="429"/>
      <c r="CQ328" s="429"/>
      <c r="CR328" s="429"/>
      <c r="CS328" s="429"/>
      <c r="CT328" s="429"/>
      <c r="CU328" s="429"/>
      <c r="CV328" s="429"/>
      <c r="CW328" s="429"/>
      <c r="CX328" s="429"/>
      <c r="CY328" s="429"/>
      <c r="CZ328" s="429"/>
      <c r="DA328" s="429"/>
      <c r="DB328" s="429"/>
      <c r="DC328" s="429"/>
      <c r="DD328" s="429"/>
      <c r="DE328" s="429"/>
      <c r="DF328" s="429"/>
      <c r="DG328" s="429"/>
      <c r="DH328" s="429"/>
      <c r="DI328" s="429"/>
      <c r="DJ328" s="429"/>
      <c r="DK328" s="429"/>
      <c r="DL328" s="429"/>
      <c r="DM328" s="429"/>
      <c r="DN328" s="429"/>
      <c r="DO328" s="429"/>
      <c r="DP328" s="429"/>
      <c r="DQ328" s="429"/>
      <c r="DR328" s="429"/>
      <c r="DS328" s="429"/>
      <c r="DT328" s="429"/>
      <c r="DU328" s="429"/>
      <c r="DV328" s="429"/>
      <c r="DW328" s="429"/>
      <c r="DX328" s="429"/>
      <c r="DY328" s="429"/>
      <c r="DZ328" s="429"/>
      <c r="EA328" s="429"/>
      <c r="EB328" s="429"/>
      <c r="EC328" s="429"/>
      <c r="ED328" s="429"/>
      <c r="EE328" s="429"/>
      <c r="EF328" s="429"/>
      <c r="EG328" s="429"/>
      <c r="EH328" s="429"/>
      <c r="EI328" s="429"/>
      <c r="EJ328" s="429"/>
      <c r="EK328" s="429"/>
      <c r="EL328" s="429"/>
      <c r="EM328" s="429"/>
      <c r="EN328" s="429"/>
      <c r="EO328" s="429"/>
      <c r="EP328" s="429"/>
      <c r="EQ328" s="429"/>
      <c r="ER328" s="429"/>
      <c r="ES328" s="429"/>
      <c r="ET328" s="429"/>
      <c r="EU328" s="429"/>
      <c r="EV328" s="429"/>
      <c r="EW328" s="429"/>
      <c r="EX328" s="429"/>
      <c r="EY328" s="429"/>
      <c r="EZ328" s="429"/>
      <c r="FA328" s="429"/>
      <c r="FB328" s="429"/>
      <c r="FC328" s="429"/>
      <c r="FD328" s="429"/>
      <c r="FE328" s="429"/>
      <c r="FF328" s="429"/>
      <c r="FG328" s="429"/>
      <c r="FH328" s="429"/>
      <c r="FI328" s="429"/>
      <c r="FJ328" s="429"/>
      <c r="FK328" s="429"/>
      <c r="FL328" s="429"/>
      <c r="FM328" s="429"/>
      <c r="FN328" s="429"/>
      <c r="FO328" s="429"/>
      <c r="FP328" s="429"/>
      <c r="FQ328" s="429"/>
      <c r="FR328" s="429"/>
      <c r="FS328" s="429"/>
      <c r="FT328" s="429"/>
      <c r="FU328" s="429"/>
      <c r="FV328" s="429"/>
      <c r="FW328" s="429"/>
      <c r="FX328" s="429"/>
      <c r="FY328" s="429"/>
      <c r="FZ328" s="429"/>
      <c r="GA328" s="429"/>
      <c r="GB328" s="429"/>
      <c r="GC328" s="429"/>
      <c r="GD328" s="429"/>
      <c r="GE328" s="429"/>
      <c r="GF328" s="429"/>
      <c r="GG328" s="429"/>
      <c r="GH328" s="429"/>
      <c r="GI328" s="429"/>
      <c r="GJ328" s="429"/>
      <c r="GK328" s="429"/>
      <c r="GL328" s="429"/>
      <c r="GM328" s="429"/>
      <c r="GN328" s="429"/>
      <c r="GO328" s="429"/>
      <c r="GP328" s="429"/>
      <c r="GQ328" s="429"/>
      <c r="GR328" s="429"/>
      <c r="GS328" s="429"/>
      <c r="GT328" s="429"/>
      <c r="GU328" s="429"/>
      <c r="GV328" s="429"/>
      <c r="GW328" s="429"/>
      <c r="GX328" s="429"/>
      <c r="GY328" s="429"/>
      <c r="GZ328" s="429"/>
      <c r="HA328" s="429"/>
      <c r="HB328" s="429"/>
      <c r="HC328" s="429"/>
      <c r="HD328" s="429"/>
      <c r="HE328" s="429"/>
      <c r="HF328" s="429"/>
      <c r="HG328" s="429"/>
      <c r="HH328" s="429"/>
      <c r="HI328" s="429"/>
      <c r="HJ328" s="429"/>
      <c r="HK328" s="429"/>
      <c r="HL328" s="429"/>
      <c r="HM328" s="429"/>
      <c r="HN328" s="429"/>
      <c r="HO328" s="429"/>
      <c r="HP328" s="429"/>
      <c r="HQ328" s="429"/>
      <c r="HR328" s="429"/>
      <c r="HS328" s="429"/>
      <c r="HT328" s="429"/>
      <c r="HU328" s="429"/>
      <c r="HV328" s="429"/>
      <c r="HW328" s="429"/>
      <c r="HX328" s="429"/>
      <c r="HY328" s="429"/>
      <c r="HZ328" s="429"/>
      <c r="IA328" s="429"/>
      <c r="IB328" s="429"/>
      <c r="IC328" s="429"/>
      <c r="ID328" s="429"/>
      <c r="IE328" s="429"/>
      <c r="IF328" s="429"/>
      <c r="IG328" s="429"/>
      <c r="IH328" s="429"/>
      <c r="II328" s="429"/>
      <c r="IJ328" s="429"/>
      <c r="IK328" s="429"/>
      <c r="IL328" s="429"/>
      <c r="IM328" s="429"/>
      <c r="IN328" s="429"/>
      <c r="IO328" s="429"/>
      <c r="IP328" s="429"/>
      <c r="IQ328" s="429"/>
      <c r="IR328" s="429"/>
      <c r="IS328" s="429"/>
      <c r="IT328" s="429"/>
      <c r="IU328" s="429"/>
      <c r="IV328" s="429"/>
      <c r="IW328" s="429"/>
      <c r="IX328" s="429"/>
      <c r="IY328" s="429"/>
      <c r="IZ328" s="429"/>
      <c r="JA328" s="429"/>
      <c r="JB328" s="429"/>
      <c r="JC328" s="429"/>
      <c r="JD328" s="429"/>
      <c r="JE328" s="429"/>
      <c r="JF328" s="429"/>
      <c r="JG328" s="429"/>
      <c r="JH328" s="429"/>
      <c r="JI328" s="429"/>
      <c r="JJ328" s="429"/>
      <c r="JK328" s="429"/>
      <c r="JL328" s="429"/>
      <c r="JM328" s="429"/>
      <c r="JN328" s="429"/>
      <c r="JO328" s="429"/>
      <c r="JP328" s="429"/>
      <c r="JQ328" s="429"/>
      <c r="JR328" s="429"/>
      <c r="JS328" s="429"/>
      <c r="JT328" s="429"/>
      <c r="JU328" s="429"/>
      <c r="JV328" s="429"/>
      <c r="JW328" s="429"/>
      <c r="JX328" s="429"/>
    </row>
    <row r="329" spans="1:284" s="540" customFormat="1" ht="15.9" customHeight="1">
      <c r="A329" s="184"/>
      <c r="B329" s="462"/>
      <c r="C329" s="184"/>
      <c r="D329" s="475"/>
      <c r="E329" s="460"/>
      <c r="F329" s="434">
        <f t="shared" si="5"/>
        <v>328</v>
      </c>
      <c r="G329" s="472"/>
      <c r="H329" s="97" t="s">
        <v>852</v>
      </c>
      <c r="I329" s="85">
        <v>12</v>
      </c>
      <c r="J329" s="86"/>
      <c r="K329" s="66" t="s">
        <v>1176</v>
      </c>
      <c r="L329" s="128"/>
      <c r="M329" s="509"/>
      <c r="N329" s="88" t="s">
        <v>2835</v>
      </c>
      <c r="O329" s="85">
        <v>0</v>
      </c>
      <c r="P329" s="142">
        <v>5</v>
      </c>
      <c r="Q329" s="151">
        <v>2019</v>
      </c>
      <c r="R329" s="458"/>
      <c r="S329" s="304"/>
      <c r="T329" s="459" t="s">
        <v>2836</v>
      </c>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row>
    <row r="330" spans="1:284" s="474" customFormat="1" ht="15.9" customHeight="1">
      <c r="A330" s="184"/>
      <c r="B330" s="462"/>
      <c r="C330" s="184"/>
      <c r="D330" s="475"/>
      <c r="E330" s="460"/>
      <c r="F330" s="434">
        <f t="shared" si="5"/>
        <v>329</v>
      </c>
      <c r="G330" s="472"/>
      <c r="H330" s="97" t="s">
        <v>852</v>
      </c>
      <c r="I330" s="85">
        <v>1</v>
      </c>
      <c r="J330" s="86"/>
      <c r="K330" s="66" t="s">
        <v>1177</v>
      </c>
      <c r="L330" s="88" t="s">
        <v>963</v>
      </c>
      <c r="M330" s="518"/>
      <c r="N330" s="88" t="s">
        <v>2837</v>
      </c>
      <c r="O330" s="85">
        <v>0</v>
      </c>
      <c r="P330" s="142">
        <v>11</v>
      </c>
      <c r="Q330" s="151"/>
      <c r="R330" s="458"/>
      <c r="S330" s="304"/>
      <c r="T330" s="459" t="s">
        <v>2838</v>
      </c>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row>
    <row r="331" spans="1:284" ht="15.9" customHeight="1">
      <c r="A331" s="184"/>
      <c r="B331" s="462"/>
      <c r="C331" s="184"/>
      <c r="D331" s="475"/>
      <c r="E331" s="460"/>
      <c r="F331" s="434">
        <f t="shared" si="5"/>
        <v>330</v>
      </c>
      <c r="G331" s="472"/>
      <c r="H331" s="84" t="s">
        <v>840</v>
      </c>
      <c r="I331" s="85">
        <v>1</v>
      </c>
      <c r="J331" s="86"/>
      <c r="K331" s="66" t="s">
        <v>1178</v>
      </c>
      <c r="L331" s="88" t="s">
        <v>896</v>
      </c>
      <c r="M331" s="518"/>
      <c r="N331" s="88" t="s">
        <v>2839</v>
      </c>
      <c r="O331" s="85">
        <v>0</v>
      </c>
      <c r="P331" s="142">
        <v>54</v>
      </c>
      <c r="Q331" s="151">
        <v>2019</v>
      </c>
      <c r="R331" s="458"/>
      <c r="S331" s="304"/>
      <c r="T331" s="459" t="s">
        <v>2840</v>
      </c>
      <c r="U331"/>
    </row>
    <row r="332" spans="1:284" s="430" customFormat="1" ht="15.9" customHeight="1">
      <c r="A332" s="184"/>
      <c r="B332" s="462"/>
      <c r="C332" s="184"/>
      <c r="D332" s="475"/>
      <c r="E332" s="455"/>
      <c r="F332" s="434">
        <f t="shared" si="5"/>
        <v>331</v>
      </c>
      <c r="G332" s="590"/>
      <c r="H332" s="84" t="s">
        <v>840</v>
      </c>
      <c r="I332" s="85">
        <v>2</v>
      </c>
      <c r="J332" s="86"/>
      <c r="K332" s="66" t="s">
        <v>1179</v>
      </c>
      <c r="L332" s="88" t="s">
        <v>896</v>
      </c>
      <c r="M332" s="518"/>
      <c r="N332" s="88" t="s">
        <v>2841</v>
      </c>
      <c r="O332" s="85">
        <v>0</v>
      </c>
      <c r="P332" s="142">
        <v>54</v>
      </c>
      <c r="Q332" s="151"/>
      <c r="R332" s="458"/>
      <c r="S332" s="304"/>
      <c r="T332" s="459" t="s">
        <v>2842</v>
      </c>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row>
    <row r="333" spans="1:284" ht="15.9" customHeight="1">
      <c r="A333" s="184"/>
      <c r="B333" s="462"/>
      <c r="C333" s="184"/>
      <c r="D333" s="475"/>
      <c r="E333" s="460"/>
      <c r="F333" s="434">
        <f t="shared" si="5"/>
        <v>332</v>
      </c>
      <c r="G333" s="472"/>
      <c r="H333" s="84" t="s">
        <v>840</v>
      </c>
      <c r="I333" s="85">
        <v>2</v>
      </c>
      <c r="J333" s="86"/>
      <c r="K333" s="66" t="s">
        <v>1180</v>
      </c>
      <c r="L333" s="88" t="s">
        <v>837</v>
      </c>
      <c r="M333" s="518"/>
      <c r="N333" s="88" t="s">
        <v>2843</v>
      </c>
      <c r="O333" s="85">
        <v>0</v>
      </c>
      <c r="P333" s="142">
        <v>11</v>
      </c>
      <c r="Q333" s="151"/>
      <c r="R333" s="458"/>
      <c r="S333" s="304"/>
      <c r="T333" s="459" t="s">
        <v>2844</v>
      </c>
      <c r="U333"/>
    </row>
    <row r="334" spans="1:284" s="430" customFormat="1" ht="15.9" customHeight="1">
      <c r="A334" s="72"/>
      <c r="B334" s="72"/>
      <c r="C334" s="72"/>
      <c r="D334" s="447"/>
      <c r="E334" s="72"/>
      <c r="F334" s="434">
        <f t="shared" si="5"/>
        <v>333</v>
      </c>
      <c r="G334" s="560"/>
      <c r="H334" s="225" t="s">
        <v>852</v>
      </c>
      <c r="I334" s="114">
        <v>1</v>
      </c>
      <c r="J334" s="181"/>
      <c r="K334" s="182" t="s">
        <v>1181</v>
      </c>
      <c r="L334" s="116" t="s">
        <v>1182</v>
      </c>
      <c r="M334" s="181" t="s">
        <v>2845</v>
      </c>
      <c r="N334" s="188" t="s">
        <v>2846</v>
      </c>
      <c r="O334" s="114">
        <v>1</v>
      </c>
      <c r="P334" s="72">
        <v>70</v>
      </c>
      <c r="Q334" s="561">
        <v>2021</v>
      </c>
      <c r="R334" s="451"/>
      <c r="S334" s="496"/>
      <c r="T334" s="453" t="s">
        <v>2847</v>
      </c>
    </row>
    <row r="335" spans="1:284" ht="15.9" customHeight="1">
      <c r="A335" s="184"/>
      <c r="B335" s="462"/>
      <c r="C335" s="184"/>
      <c r="D335" s="475"/>
      <c r="E335" s="460"/>
      <c r="F335" s="434">
        <f t="shared" si="5"/>
        <v>334</v>
      </c>
      <c r="G335" s="590"/>
      <c r="H335" s="97" t="s">
        <v>852</v>
      </c>
      <c r="I335" s="85">
        <v>1</v>
      </c>
      <c r="J335" s="86"/>
      <c r="K335" s="66" t="s">
        <v>1183</v>
      </c>
      <c r="L335" s="88" t="s">
        <v>1182</v>
      </c>
      <c r="M335" s="518"/>
      <c r="N335" s="88" t="s">
        <v>2848</v>
      </c>
      <c r="O335" s="85">
        <v>1</v>
      </c>
      <c r="P335" s="184">
        <v>23</v>
      </c>
      <c r="Q335" s="151"/>
      <c r="R335" s="458"/>
      <c r="S335" s="304"/>
      <c r="T335" s="459" t="s">
        <v>2849</v>
      </c>
      <c r="U335"/>
    </row>
    <row r="336" spans="1:284" s="661" customFormat="1" ht="13.8">
      <c r="A336" s="72" t="s">
        <v>2201</v>
      </c>
      <c r="B336" s="519" t="s">
        <v>2202</v>
      </c>
      <c r="C336" s="72"/>
      <c r="D336" s="447"/>
      <c r="E336" s="157"/>
      <c r="F336" s="434">
        <f t="shared" si="5"/>
        <v>335</v>
      </c>
      <c r="G336" s="743"/>
      <c r="H336" s="172" t="s">
        <v>840</v>
      </c>
      <c r="I336" s="51">
        <v>1</v>
      </c>
      <c r="J336" s="51"/>
      <c r="K336" s="52" t="s">
        <v>1184</v>
      </c>
      <c r="L336" s="173" t="s">
        <v>1185</v>
      </c>
      <c r="M336" s="109"/>
      <c r="N336" s="53" t="s">
        <v>2850</v>
      </c>
      <c r="O336" s="51">
        <v>0</v>
      </c>
      <c r="P336" s="72">
        <v>54</v>
      </c>
      <c r="Q336" s="172" t="s">
        <v>2211</v>
      </c>
      <c r="R336" s="451"/>
      <c r="S336" s="452"/>
      <c r="T336" s="453" t="s">
        <v>2851</v>
      </c>
      <c r="U336" s="430"/>
      <c r="V336" s="430"/>
      <c r="W336" s="430"/>
      <c r="X336" s="430"/>
      <c r="Y336" s="430"/>
      <c r="Z336" s="430"/>
      <c r="AA336" s="430"/>
      <c r="AB336" s="430"/>
      <c r="AC336" s="430"/>
      <c r="AD336" s="430"/>
      <c r="AE336" s="430"/>
      <c r="AF336" s="430"/>
      <c r="AG336" s="430"/>
      <c r="AH336" s="430"/>
      <c r="AI336" s="430"/>
      <c r="AJ336" s="430"/>
      <c r="AK336" s="430"/>
      <c r="AL336" s="430"/>
      <c r="AM336" s="430"/>
      <c r="AN336" s="430"/>
      <c r="AO336" s="430"/>
      <c r="AP336" s="430"/>
      <c r="AQ336" s="430"/>
      <c r="AR336" s="430"/>
      <c r="AS336" s="430"/>
      <c r="AT336" s="430"/>
      <c r="AU336" s="430"/>
      <c r="AV336" s="430"/>
      <c r="AW336" s="430"/>
      <c r="AX336" s="430"/>
      <c r="AY336" s="430"/>
      <c r="AZ336" s="430"/>
      <c r="BA336" s="430"/>
      <c r="BB336" s="430"/>
      <c r="BC336" s="430"/>
      <c r="BD336" s="430"/>
      <c r="BE336" s="430"/>
      <c r="BF336" s="430"/>
      <c r="BG336" s="430"/>
      <c r="BH336" s="430"/>
      <c r="BI336" s="430"/>
      <c r="BJ336" s="430"/>
      <c r="BK336" s="430"/>
      <c r="BL336" s="430"/>
      <c r="BM336" s="430"/>
      <c r="BN336" s="430"/>
      <c r="BO336" s="430"/>
      <c r="BP336" s="430"/>
      <c r="BQ336" s="430"/>
      <c r="BR336" s="430"/>
      <c r="BS336" s="430"/>
      <c r="BT336" s="430"/>
      <c r="BU336" s="430"/>
      <c r="BV336" s="430"/>
      <c r="BW336" s="430"/>
      <c r="BX336" s="430"/>
      <c r="BY336" s="430"/>
      <c r="BZ336" s="430"/>
      <c r="CA336" s="430"/>
      <c r="CB336" s="430"/>
      <c r="CC336" s="430"/>
      <c r="CD336" s="430"/>
      <c r="CE336" s="430"/>
      <c r="CF336" s="430"/>
      <c r="CG336" s="430"/>
      <c r="CH336" s="430"/>
      <c r="CI336" s="430"/>
      <c r="CJ336" s="430"/>
      <c r="CK336" s="430"/>
      <c r="CL336" s="430"/>
      <c r="CM336" s="430"/>
      <c r="CN336" s="430"/>
      <c r="CO336" s="430"/>
      <c r="CP336" s="430"/>
      <c r="CQ336" s="430"/>
      <c r="CR336" s="430"/>
      <c r="CS336" s="430"/>
      <c r="CT336" s="430"/>
      <c r="CU336" s="430"/>
      <c r="CV336" s="430"/>
      <c r="CW336" s="430"/>
      <c r="CX336" s="430"/>
      <c r="CY336" s="430"/>
      <c r="CZ336" s="430"/>
      <c r="DA336" s="430"/>
      <c r="DB336" s="430"/>
      <c r="DC336" s="430"/>
      <c r="DD336" s="430"/>
      <c r="DE336" s="430"/>
      <c r="DF336" s="430"/>
      <c r="DG336" s="430"/>
      <c r="DH336" s="430"/>
      <c r="DI336" s="430"/>
      <c r="DJ336" s="430"/>
      <c r="DK336" s="430"/>
      <c r="DL336" s="430"/>
      <c r="DM336" s="430"/>
      <c r="DN336" s="430"/>
      <c r="DO336" s="430"/>
      <c r="DP336" s="430"/>
      <c r="DQ336" s="430"/>
      <c r="DR336" s="430"/>
      <c r="DS336" s="430"/>
      <c r="DT336" s="430"/>
      <c r="DU336" s="430"/>
      <c r="DV336" s="430"/>
      <c r="DW336" s="430"/>
      <c r="DX336" s="430"/>
      <c r="DY336" s="430"/>
      <c r="DZ336" s="430"/>
      <c r="EA336" s="430"/>
      <c r="EB336" s="430"/>
      <c r="EC336" s="430"/>
      <c r="ED336" s="430"/>
      <c r="EE336" s="430"/>
      <c r="EF336" s="430"/>
      <c r="EG336" s="430"/>
      <c r="EH336" s="430"/>
      <c r="EI336" s="430"/>
      <c r="EJ336" s="430"/>
      <c r="EK336" s="430"/>
      <c r="EL336" s="430"/>
      <c r="EM336" s="430"/>
      <c r="EN336" s="430"/>
      <c r="EO336" s="430"/>
      <c r="EP336" s="430"/>
      <c r="EQ336" s="430"/>
      <c r="ER336" s="430"/>
      <c r="ES336" s="430"/>
      <c r="ET336" s="430"/>
      <c r="EU336" s="430"/>
      <c r="EV336" s="430"/>
      <c r="EW336" s="430"/>
      <c r="EX336" s="430"/>
      <c r="EY336" s="430"/>
      <c r="EZ336" s="430"/>
      <c r="FA336" s="430"/>
      <c r="FB336" s="430"/>
      <c r="FC336" s="430"/>
      <c r="FD336" s="430"/>
      <c r="FE336" s="430"/>
      <c r="FF336" s="430"/>
      <c r="FG336" s="430"/>
      <c r="FH336" s="430"/>
      <c r="FI336" s="430"/>
      <c r="FJ336" s="430"/>
      <c r="FK336" s="430"/>
      <c r="FL336" s="430"/>
      <c r="FM336" s="430"/>
      <c r="FN336" s="430"/>
      <c r="FO336" s="430"/>
      <c r="FP336" s="430"/>
      <c r="FQ336" s="430"/>
      <c r="FR336" s="430"/>
      <c r="FS336" s="430"/>
      <c r="FT336" s="430"/>
      <c r="FU336" s="430"/>
      <c r="FV336" s="430"/>
      <c r="FW336" s="430"/>
      <c r="FX336" s="430"/>
      <c r="FY336" s="430"/>
      <c r="FZ336" s="430"/>
      <c r="GA336" s="430"/>
      <c r="GB336" s="430"/>
      <c r="GC336" s="430"/>
      <c r="GD336" s="430"/>
      <c r="GE336" s="430"/>
      <c r="GF336" s="430"/>
      <c r="GG336" s="430"/>
      <c r="GH336" s="430"/>
      <c r="GI336" s="430"/>
      <c r="GJ336" s="430"/>
      <c r="GK336" s="430"/>
      <c r="GL336" s="430"/>
      <c r="GM336" s="430"/>
      <c r="GN336" s="430"/>
      <c r="GO336" s="430"/>
      <c r="GP336" s="430"/>
      <c r="GQ336" s="430"/>
      <c r="GR336" s="430"/>
      <c r="GS336" s="430"/>
      <c r="GT336" s="430"/>
      <c r="GU336" s="430"/>
      <c r="GV336" s="430"/>
      <c r="GW336" s="430"/>
      <c r="GX336" s="430"/>
      <c r="GY336" s="430"/>
      <c r="GZ336" s="430"/>
      <c r="HA336" s="430"/>
      <c r="HB336" s="430"/>
      <c r="HC336" s="430"/>
      <c r="HD336" s="430"/>
      <c r="HE336" s="430"/>
      <c r="HF336" s="430"/>
      <c r="HG336" s="430"/>
      <c r="HH336" s="430"/>
      <c r="HI336" s="430"/>
      <c r="HJ336" s="430"/>
      <c r="HK336" s="430"/>
      <c r="HL336" s="430"/>
      <c r="HM336" s="430"/>
      <c r="HN336" s="430"/>
      <c r="HO336" s="430"/>
      <c r="HP336" s="430"/>
      <c r="HQ336" s="430"/>
      <c r="HR336" s="430"/>
      <c r="HS336" s="430"/>
      <c r="HT336" s="430"/>
      <c r="HU336" s="430"/>
      <c r="HV336" s="430"/>
      <c r="HW336" s="430"/>
      <c r="HX336" s="430"/>
      <c r="HY336" s="430"/>
      <c r="HZ336" s="430"/>
      <c r="IA336" s="430"/>
      <c r="IB336" s="430"/>
      <c r="IC336" s="430"/>
      <c r="ID336" s="430"/>
      <c r="IE336" s="430"/>
      <c r="IF336" s="430"/>
      <c r="IG336" s="430"/>
      <c r="IH336" s="430"/>
      <c r="II336" s="430"/>
      <c r="IJ336" s="430"/>
      <c r="IK336" s="430"/>
      <c r="IL336" s="430"/>
      <c r="IM336" s="430"/>
      <c r="IN336" s="430"/>
      <c r="IO336" s="430"/>
      <c r="IP336" s="430"/>
      <c r="IQ336" s="430"/>
      <c r="IR336" s="430"/>
      <c r="IS336" s="430"/>
      <c r="IT336" s="430"/>
      <c r="IU336" s="430"/>
      <c r="IV336" s="430"/>
      <c r="IW336" s="430"/>
      <c r="IX336" s="430"/>
      <c r="IY336" s="430"/>
      <c r="IZ336" s="430"/>
      <c r="JA336" s="430"/>
      <c r="JB336" s="430"/>
      <c r="JC336" s="430"/>
      <c r="JD336" s="430"/>
      <c r="JE336" s="430"/>
      <c r="JF336" s="430"/>
      <c r="JG336" s="430"/>
      <c r="JH336" s="430"/>
      <c r="JI336" s="430"/>
      <c r="JJ336" s="430"/>
      <c r="JK336" s="430"/>
      <c r="JL336" s="430"/>
      <c r="JM336" s="430"/>
      <c r="JN336" s="430"/>
      <c r="JO336" s="430"/>
      <c r="JP336" s="430"/>
      <c r="JQ336" s="430"/>
      <c r="JR336" s="430"/>
      <c r="JS336" s="430"/>
      <c r="JT336" s="430"/>
      <c r="JU336" s="430"/>
      <c r="JV336" s="430"/>
      <c r="JW336" s="430"/>
      <c r="JX336" s="430"/>
    </row>
    <row r="337" spans="1:284" s="430" customFormat="1" ht="15.9" customHeight="1">
      <c r="A337" s="184"/>
      <c r="B337" s="462"/>
      <c r="C337" s="184"/>
      <c r="D337" s="475"/>
      <c r="E337" s="460"/>
      <c r="F337" s="434">
        <f t="shared" si="5"/>
        <v>336</v>
      </c>
      <c r="G337" s="590"/>
      <c r="H337" s="108" t="s">
        <v>1186</v>
      </c>
      <c r="I337" s="85">
        <v>1</v>
      </c>
      <c r="J337" s="86"/>
      <c r="K337" s="66" t="s">
        <v>1187</v>
      </c>
      <c r="L337" s="128" t="s">
        <v>969</v>
      </c>
      <c r="M337" s="509" t="s">
        <v>2852</v>
      </c>
      <c r="N337" s="88" t="s">
        <v>2853</v>
      </c>
      <c r="O337" s="85">
        <v>0</v>
      </c>
      <c r="P337" s="142">
        <v>54</v>
      </c>
      <c r="Q337" s="151"/>
      <c r="R337" s="458"/>
      <c r="S337" s="304"/>
      <c r="T337" s="459" t="s">
        <v>2854</v>
      </c>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row>
    <row r="338" spans="1:284" ht="15.9" customHeight="1">
      <c r="A338" s="184"/>
      <c r="B338" s="462"/>
      <c r="C338" s="184"/>
      <c r="D338" s="475"/>
      <c r="E338" s="460"/>
      <c r="F338" s="434">
        <f t="shared" si="5"/>
        <v>337</v>
      </c>
      <c r="G338" s="590"/>
      <c r="H338" s="108" t="s">
        <v>1186</v>
      </c>
      <c r="I338" s="85">
        <v>1</v>
      </c>
      <c r="J338" s="86"/>
      <c r="K338" s="66" t="s">
        <v>1188</v>
      </c>
      <c r="L338" s="128"/>
      <c r="M338" s="509"/>
      <c r="N338" s="88" t="s">
        <v>2855</v>
      </c>
      <c r="O338" s="85">
        <v>0</v>
      </c>
      <c r="P338" s="142">
        <v>11</v>
      </c>
      <c r="Q338" s="151"/>
      <c r="R338" s="458"/>
      <c r="S338" s="304"/>
      <c r="T338" s="459" t="s">
        <v>2856</v>
      </c>
      <c r="U338"/>
    </row>
    <row r="339" spans="1:284" ht="15.9" customHeight="1">
      <c r="A339" s="184"/>
      <c r="B339" s="462"/>
      <c r="C339" s="184"/>
      <c r="D339" s="475"/>
      <c r="E339" s="455"/>
      <c r="F339" s="434">
        <f t="shared" si="5"/>
        <v>338</v>
      </c>
      <c r="G339" s="152"/>
      <c r="H339" s="108" t="s">
        <v>1186</v>
      </c>
      <c r="I339" s="85">
        <v>1</v>
      </c>
      <c r="J339" s="86"/>
      <c r="K339" s="66" t="s">
        <v>1191</v>
      </c>
      <c r="L339" s="128" t="s">
        <v>837</v>
      </c>
      <c r="M339" s="509"/>
      <c r="N339" s="88" t="s">
        <v>2857</v>
      </c>
      <c r="O339" s="85">
        <v>0</v>
      </c>
      <c r="P339" s="142">
        <v>5</v>
      </c>
      <c r="Q339" s="603"/>
      <c r="R339" s="458"/>
      <c r="S339" s="304"/>
      <c r="T339" s="459" t="s">
        <v>2856</v>
      </c>
      <c r="U339"/>
    </row>
    <row r="340" spans="1:284" s="430" customFormat="1" ht="15.9" customHeight="1">
      <c r="A340" s="184"/>
      <c r="B340" s="462"/>
      <c r="C340" s="184"/>
      <c r="D340" s="475"/>
      <c r="E340" s="460"/>
      <c r="F340" s="434">
        <f t="shared" si="5"/>
        <v>339</v>
      </c>
      <c r="G340" s="152"/>
      <c r="H340" s="108" t="s">
        <v>1186</v>
      </c>
      <c r="I340" s="85">
        <v>1</v>
      </c>
      <c r="J340" s="86"/>
      <c r="K340" s="66" t="s">
        <v>1189</v>
      </c>
      <c r="L340" s="88" t="s">
        <v>880</v>
      </c>
      <c r="M340" s="518" t="s">
        <v>2858</v>
      </c>
      <c r="N340" s="88" t="s">
        <v>2859</v>
      </c>
      <c r="O340" s="85">
        <v>0</v>
      </c>
      <c r="P340" s="142">
        <v>5</v>
      </c>
      <c r="Q340" s="151"/>
      <c r="R340" s="458"/>
      <c r="S340" s="304"/>
      <c r="T340" s="459" t="s">
        <v>2860</v>
      </c>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row>
    <row r="341" spans="1:284" ht="15.9" customHeight="1">
      <c r="A341" s="184"/>
      <c r="B341" s="462"/>
      <c r="C341" s="184"/>
      <c r="D341" s="475"/>
      <c r="E341" s="460"/>
      <c r="F341" s="434">
        <f t="shared" si="5"/>
        <v>340</v>
      </c>
      <c r="G341" s="152"/>
      <c r="H341" s="108" t="s">
        <v>1186</v>
      </c>
      <c r="I341" s="85">
        <v>1</v>
      </c>
      <c r="J341" s="86"/>
      <c r="K341" s="66" t="s">
        <v>1190</v>
      </c>
      <c r="L341" s="128"/>
      <c r="M341" s="509"/>
      <c r="N341" s="88" t="s">
        <v>2861</v>
      </c>
      <c r="O341" s="85">
        <v>0</v>
      </c>
      <c r="P341" s="142">
        <v>11</v>
      </c>
      <c r="Q341" s="151"/>
      <c r="R341" s="458"/>
      <c r="S341" s="304"/>
      <c r="T341" s="459" t="s">
        <v>2862</v>
      </c>
      <c r="U341"/>
    </row>
    <row r="342" spans="1:284" s="430" customFormat="1" ht="15.9" customHeight="1">
      <c r="A342" s="184"/>
      <c r="B342" s="462"/>
      <c r="C342" s="184"/>
      <c r="D342" s="475"/>
      <c r="E342" s="460"/>
      <c r="F342" s="434">
        <f t="shared" si="5"/>
        <v>341</v>
      </c>
      <c r="G342" s="602"/>
      <c r="H342" s="108" t="s">
        <v>1186</v>
      </c>
      <c r="I342" s="85">
        <v>1</v>
      </c>
      <c r="J342" s="86"/>
      <c r="K342" s="66" t="s">
        <v>1192</v>
      </c>
      <c r="L342" s="88" t="s">
        <v>969</v>
      </c>
      <c r="M342" s="518"/>
      <c r="N342" s="88" t="s">
        <v>2863</v>
      </c>
      <c r="O342" s="85">
        <v>0</v>
      </c>
      <c r="P342" s="142">
        <v>5</v>
      </c>
      <c r="Q342" s="151"/>
      <c r="R342" s="458"/>
      <c r="S342" s="304"/>
      <c r="T342" s="459" t="s">
        <v>2864</v>
      </c>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row>
    <row r="343" spans="1:284" ht="15.9" customHeight="1">
      <c r="A343" s="184"/>
      <c r="B343" s="462"/>
      <c r="C343" s="184"/>
      <c r="D343" s="475"/>
      <c r="E343" s="460"/>
      <c r="F343" s="434">
        <f t="shared" si="5"/>
        <v>342</v>
      </c>
      <c r="G343" s="152"/>
      <c r="H343" s="108" t="s">
        <v>1186</v>
      </c>
      <c r="I343" s="85">
        <v>1</v>
      </c>
      <c r="J343" s="86"/>
      <c r="K343" s="66" t="s">
        <v>1193</v>
      </c>
      <c r="L343" s="88" t="s">
        <v>837</v>
      </c>
      <c r="M343" s="518"/>
      <c r="N343" s="88" t="s">
        <v>2865</v>
      </c>
      <c r="O343" s="85">
        <v>1</v>
      </c>
      <c r="P343" s="142">
        <v>54</v>
      </c>
      <c r="Q343" s="151"/>
      <c r="R343" s="458"/>
      <c r="S343" s="304"/>
      <c r="T343" s="459" t="s">
        <v>2866</v>
      </c>
      <c r="U343"/>
    </row>
    <row r="344" spans="1:284" s="430" customFormat="1" ht="15.9" customHeight="1">
      <c r="A344" s="72"/>
      <c r="B344" s="519"/>
      <c r="C344" s="72"/>
      <c r="D344" s="447"/>
      <c r="E344" s="455"/>
      <c r="F344" s="434">
        <f t="shared" si="5"/>
        <v>343</v>
      </c>
      <c r="G344" s="73"/>
      <c r="H344" s="230" t="s">
        <v>1186</v>
      </c>
      <c r="I344" s="68">
        <v>1</v>
      </c>
      <c r="J344" s="69"/>
      <c r="K344" s="56" t="s">
        <v>1194</v>
      </c>
      <c r="L344" s="70"/>
      <c r="M344" s="69"/>
      <c r="N344" s="201" t="s">
        <v>2867</v>
      </c>
      <c r="O344" s="68">
        <v>0</v>
      </c>
      <c r="P344" s="72">
        <v>5</v>
      </c>
      <c r="Q344" s="561">
        <v>2021</v>
      </c>
      <c r="R344" s="451"/>
      <c r="S344" s="496"/>
      <c r="T344" s="453" t="s">
        <v>2868</v>
      </c>
    </row>
    <row r="345" spans="1:284" ht="15.9" customHeight="1">
      <c r="A345" s="72"/>
      <c r="B345" s="519"/>
      <c r="C345" s="72"/>
      <c r="D345" s="447"/>
      <c r="E345" s="448"/>
      <c r="F345" s="434">
        <f t="shared" si="5"/>
        <v>344</v>
      </c>
      <c r="G345" s="141"/>
      <c r="H345" s="218" t="s">
        <v>1186</v>
      </c>
      <c r="I345" s="72">
        <v>1</v>
      </c>
      <c r="J345" s="141"/>
      <c r="K345" s="158" t="s">
        <v>2869</v>
      </c>
      <c r="L345" s="173" t="s">
        <v>837</v>
      </c>
      <c r="M345" s="725"/>
      <c r="N345" s="173" t="s">
        <v>2870</v>
      </c>
      <c r="O345" s="72">
        <v>0</v>
      </c>
      <c r="P345" s="72">
        <v>9</v>
      </c>
      <c r="Q345" s="561"/>
      <c r="R345" s="451"/>
      <c r="S345" s="452"/>
      <c r="T345" s="563" t="s">
        <v>2871</v>
      </c>
      <c r="U345" s="430"/>
      <c r="V345" s="430"/>
      <c r="W345" s="430"/>
      <c r="X345" s="430"/>
      <c r="Y345" s="430"/>
      <c r="Z345" s="430"/>
      <c r="AA345" s="430"/>
      <c r="AB345" s="430"/>
      <c r="AC345" s="430"/>
      <c r="AD345" s="430"/>
      <c r="AE345" s="430"/>
      <c r="AF345" s="430"/>
      <c r="AG345" s="430"/>
      <c r="AH345" s="430"/>
      <c r="AI345" s="430"/>
      <c r="AJ345" s="430"/>
      <c r="AK345" s="430"/>
      <c r="AL345" s="430"/>
      <c r="AM345" s="430"/>
      <c r="AN345" s="430"/>
      <c r="AO345" s="430"/>
      <c r="AP345" s="430"/>
      <c r="AQ345" s="430"/>
      <c r="AR345" s="430"/>
      <c r="AS345" s="430"/>
      <c r="AT345" s="430"/>
      <c r="AU345" s="430"/>
      <c r="AV345" s="430"/>
      <c r="AW345" s="430"/>
      <c r="AX345" s="430"/>
      <c r="AY345" s="430"/>
      <c r="AZ345" s="430"/>
      <c r="BA345" s="430"/>
      <c r="BB345" s="430"/>
      <c r="BC345" s="430"/>
      <c r="BD345" s="430"/>
      <c r="BE345" s="430"/>
      <c r="BF345" s="430"/>
      <c r="BG345" s="430"/>
      <c r="BH345" s="430"/>
      <c r="BI345" s="430"/>
      <c r="BJ345" s="430"/>
      <c r="BK345" s="430"/>
      <c r="BL345" s="430"/>
      <c r="BM345" s="430"/>
      <c r="BN345" s="430"/>
      <c r="BO345" s="430"/>
      <c r="BP345" s="430"/>
      <c r="BQ345" s="430"/>
      <c r="BR345" s="430"/>
      <c r="BS345" s="430"/>
      <c r="BT345" s="430"/>
      <c r="BU345" s="430"/>
      <c r="BV345" s="430"/>
      <c r="BW345" s="430"/>
      <c r="BX345" s="430"/>
      <c r="BY345" s="430"/>
      <c r="BZ345" s="430"/>
      <c r="CA345" s="430"/>
      <c r="CB345" s="430"/>
      <c r="CC345" s="430"/>
      <c r="CD345" s="430"/>
      <c r="CE345" s="430"/>
      <c r="CF345" s="430"/>
      <c r="CG345" s="430"/>
      <c r="CH345" s="430"/>
      <c r="CI345" s="430"/>
      <c r="CJ345" s="430"/>
      <c r="CK345" s="430"/>
      <c r="CL345" s="430"/>
      <c r="CM345" s="430"/>
      <c r="CN345" s="430"/>
      <c r="CO345" s="430"/>
      <c r="CP345" s="430"/>
      <c r="CQ345" s="430"/>
      <c r="CR345" s="430"/>
      <c r="CS345" s="430"/>
      <c r="CT345" s="430"/>
      <c r="CU345" s="430"/>
      <c r="CV345" s="430"/>
      <c r="CW345" s="430"/>
      <c r="CX345" s="430"/>
      <c r="CY345" s="430"/>
      <c r="CZ345" s="430"/>
      <c r="DA345" s="430"/>
      <c r="DB345" s="430"/>
      <c r="DC345" s="430"/>
      <c r="DD345" s="430"/>
      <c r="DE345" s="430"/>
      <c r="DF345" s="430"/>
      <c r="DG345" s="430"/>
      <c r="DH345" s="430"/>
      <c r="DI345" s="430"/>
      <c r="DJ345" s="430"/>
      <c r="DK345" s="430"/>
      <c r="DL345" s="430"/>
      <c r="DM345" s="430"/>
      <c r="DN345" s="430"/>
      <c r="DO345" s="430"/>
      <c r="DP345" s="430"/>
      <c r="DQ345" s="430"/>
      <c r="DR345" s="430"/>
      <c r="DS345" s="430"/>
      <c r="DT345" s="430"/>
      <c r="DU345" s="430"/>
      <c r="DV345" s="430"/>
      <c r="DW345" s="430"/>
      <c r="DX345" s="430"/>
      <c r="DY345" s="430"/>
      <c r="DZ345" s="430"/>
      <c r="EA345" s="430"/>
      <c r="EB345" s="430"/>
      <c r="EC345" s="430"/>
      <c r="ED345" s="430"/>
      <c r="EE345" s="430"/>
      <c r="EF345" s="430"/>
      <c r="EG345" s="430"/>
      <c r="EH345" s="430"/>
      <c r="EI345" s="430"/>
      <c r="EJ345" s="430"/>
      <c r="EK345" s="430"/>
      <c r="EL345" s="430"/>
      <c r="EM345" s="430"/>
      <c r="EN345" s="430"/>
      <c r="EO345" s="430"/>
      <c r="EP345" s="430"/>
      <c r="EQ345" s="430"/>
      <c r="ER345" s="430"/>
      <c r="ES345" s="430"/>
      <c r="ET345" s="430"/>
      <c r="EU345" s="430"/>
      <c r="EV345" s="430"/>
      <c r="EW345" s="430"/>
      <c r="EX345" s="430"/>
      <c r="EY345" s="430"/>
      <c r="EZ345" s="430"/>
      <c r="FA345" s="430"/>
      <c r="FB345" s="430"/>
      <c r="FC345" s="430"/>
      <c r="FD345" s="430"/>
      <c r="FE345" s="430"/>
      <c r="FF345" s="430"/>
      <c r="FG345" s="430"/>
      <c r="FH345" s="430"/>
      <c r="FI345" s="430"/>
      <c r="FJ345" s="430"/>
      <c r="FK345" s="430"/>
      <c r="FL345" s="430"/>
      <c r="FM345" s="430"/>
      <c r="FN345" s="430"/>
      <c r="FO345" s="430"/>
      <c r="FP345" s="430"/>
      <c r="FQ345" s="430"/>
      <c r="FR345" s="430"/>
      <c r="FS345" s="430"/>
      <c r="FT345" s="430"/>
      <c r="FU345" s="430"/>
      <c r="FV345" s="430"/>
      <c r="FW345" s="430"/>
      <c r="FX345" s="430"/>
      <c r="FY345" s="430"/>
      <c r="FZ345" s="430"/>
      <c r="GA345" s="430"/>
      <c r="GB345" s="430"/>
      <c r="GC345" s="430"/>
      <c r="GD345" s="430"/>
      <c r="GE345" s="430"/>
      <c r="GF345" s="430"/>
      <c r="GG345" s="430"/>
      <c r="GH345" s="430"/>
      <c r="GI345" s="430"/>
      <c r="GJ345" s="430"/>
      <c r="GK345" s="430"/>
      <c r="GL345" s="430"/>
      <c r="GM345" s="430"/>
      <c r="GN345" s="430"/>
      <c r="GO345" s="430"/>
      <c r="GP345" s="430"/>
      <c r="GQ345" s="430"/>
      <c r="GR345" s="430"/>
      <c r="GS345" s="430"/>
      <c r="GT345" s="430"/>
      <c r="GU345" s="430"/>
      <c r="GV345" s="430"/>
      <c r="GW345" s="430"/>
      <c r="GX345" s="430"/>
      <c r="GY345" s="430"/>
      <c r="GZ345" s="430"/>
      <c r="HA345" s="430"/>
      <c r="HB345" s="430"/>
      <c r="HC345" s="430"/>
      <c r="HD345" s="430"/>
      <c r="HE345" s="430"/>
      <c r="HF345" s="430"/>
      <c r="HG345" s="430"/>
      <c r="HH345" s="430"/>
      <c r="HI345" s="430"/>
      <c r="HJ345" s="430"/>
      <c r="HK345" s="430"/>
      <c r="HL345" s="430"/>
      <c r="HM345" s="430"/>
      <c r="HN345" s="430"/>
      <c r="HO345" s="430"/>
      <c r="HP345" s="430"/>
      <c r="HQ345" s="430"/>
      <c r="HR345" s="430"/>
      <c r="HS345" s="430"/>
      <c r="HT345" s="430"/>
      <c r="HU345" s="430"/>
      <c r="HV345" s="430"/>
      <c r="HW345" s="430"/>
      <c r="HX345" s="430"/>
      <c r="HY345" s="430"/>
      <c r="HZ345" s="430"/>
      <c r="IA345" s="430"/>
      <c r="IB345" s="430"/>
      <c r="IC345" s="430"/>
      <c r="ID345" s="430"/>
      <c r="IE345" s="430"/>
      <c r="IF345" s="430"/>
      <c r="IG345" s="430"/>
      <c r="IH345" s="430"/>
      <c r="II345" s="430"/>
      <c r="IJ345" s="430"/>
      <c r="IK345" s="430"/>
      <c r="IL345" s="430"/>
      <c r="IM345" s="430"/>
      <c r="IN345" s="430"/>
      <c r="IO345" s="430"/>
      <c r="IP345" s="430"/>
      <c r="IQ345" s="430"/>
      <c r="IR345" s="430"/>
      <c r="IS345" s="430"/>
      <c r="IT345" s="430"/>
      <c r="IU345" s="430"/>
      <c r="IV345" s="430"/>
      <c r="IW345" s="430"/>
      <c r="IX345" s="430"/>
      <c r="IY345" s="430"/>
      <c r="IZ345" s="430"/>
      <c r="JA345" s="430"/>
      <c r="JB345" s="430"/>
      <c r="JC345" s="430"/>
      <c r="JD345" s="430"/>
      <c r="JE345" s="430"/>
      <c r="JF345" s="430"/>
      <c r="JG345" s="430"/>
      <c r="JH345" s="430"/>
      <c r="JI345" s="430"/>
      <c r="JJ345" s="430"/>
      <c r="JK345" s="430"/>
      <c r="JL345" s="430"/>
      <c r="JM345" s="430"/>
      <c r="JN345" s="430"/>
      <c r="JO345" s="430"/>
      <c r="JP345" s="430"/>
      <c r="JQ345" s="430"/>
      <c r="JR345" s="430"/>
      <c r="JS345" s="430"/>
      <c r="JT345" s="430"/>
      <c r="JU345" s="430"/>
      <c r="JV345" s="430"/>
      <c r="JW345" s="430"/>
      <c r="JX345" s="430"/>
    </row>
    <row r="346" spans="1:284" s="540" customFormat="1" ht="15.9" customHeight="1">
      <c r="A346" s="184"/>
      <c r="B346" s="462"/>
      <c r="C346" s="184"/>
      <c r="D346" s="475"/>
      <c r="E346" s="460"/>
      <c r="F346" s="434">
        <f t="shared" si="5"/>
        <v>345</v>
      </c>
      <c r="G346" s="152"/>
      <c r="H346" s="84" t="s">
        <v>840</v>
      </c>
      <c r="I346" s="85">
        <v>1</v>
      </c>
      <c r="J346" s="86"/>
      <c r="K346" s="66" t="s">
        <v>1195</v>
      </c>
      <c r="L346" s="88" t="s">
        <v>1196</v>
      </c>
      <c r="M346" s="518"/>
      <c r="N346" s="88" t="s">
        <v>2872</v>
      </c>
      <c r="O346" s="85">
        <v>1</v>
      </c>
      <c r="P346" s="142">
        <v>11</v>
      </c>
      <c r="Q346" s="151">
        <v>2021</v>
      </c>
      <c r="R346" s="458"/>
      <c r="S346" s="304"/>
      <c r="T346" s="459" t="s">
        <v>2873</v>
      </c>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row>
    <row r="347" spans="1:284" s="430" customFormat="1" ht="15.9" customHeight="1">
      <c r="A347" s="184"/>
      <c r="B347" s="462"/>
      <c r="C347" s="184"/>
      <c r="D347" s="475"/>
      <c r="E347" s="460"/>
      <c r="F347" s="434">
        <f t="shared" si="5"/>
        <v>346</v>
      </c>
      <c r="G347" s="472"/>
      <c r="H347" s="84" t="s">
        <v>840</v>
      </c>
      <c r="I347" s="85">
        <v>3</v>
      </c>
      <c r="J347" s="86"/>
      <c r="K347" s="66" t="s">
        <v>2874</v>
      </c>
      <c r="L347" s="88" t="s">
        <v>1196</v>
      </c>
      <c r="M347" s="518"/>
      <c r="N347" s="88" t="s">
        <v>2875</v>
      </c>
      <c r="O347" s="85">
        <v>1</v>
      </c>
      <c r="P347" s="142">
        <v>11</v>
      </c>
      <c r="Q347" s="151">
        <v>2021</v>
      </c>
      <c r="R347" s="744" t="s">
        <v>2629</v>
      </c>
      <c r="S347" s="304"/>
      <c r="T347" s="459" t="s">
        <v>2876</v>
      </c>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row>
    <row r="348" spans="1:284" s="430" customFormat="1" ht="15.9" customHeight="1">
      <c r="A348" s="184"/>
      <c r="B348" s="462"/>
      <c r="C348" s="184"/>
      <c r="D348" s="475"/>
      <c r="E348" s="460"/>
      <c r="F348" s="434">
        <f t="shared" si="5"/>
        <v>347</v>
      </c>
      <c r="G348" s="472"/>
      <c r="H348" s="84" t="s">
        <v>840</v>
      </c>
      <c r="I348" s="85">
        <v>1</v>
      </c>
      <c r="J348" s="86"/>
      <c r="K348" s="66" t="s">
        <v>1197</v>
      </c>
      <c r="L348" s="88" t="s">
        <v>1198</v>
      </c>
      <c r="M348" s="518" t="s">
        <v>2877</v>
      </c>
      <c r="N348" s="88" t="s">
        <v>2878</v>
      </c>
      <c r="O348" s="85">
        <v>1</v>
      </c>
      <c r="P348" s="142">
        <v>54</v>
      </c>
      <c r="Q348" s="151"/>
      <c r="R348" s="458"/>
      <c r="S348" s="304"/>
      <c r="T348" s="459" t="s">
        <v>2879</v>
      </c>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row>
    <row r="349" spans="1:284" ht="15.9" customHeight="1">
      <c r="A349" s="184"/>
      <c r="B349" s="462"/>
      <c r="C349" s="184"/>
      <c r="D349" s="475"/>
      <c r="E349" s="460"/>
      <c r="F349" s="434">
        <f t="shared" si="5"/>
        <v>348</v>
      </c>
      <c r="G349" s="472"/>
      <c r="H349" s="84" t="s">
        <v>840</v>
      </c>
      <c r="I349" s="92">
        <v>1</v>
      </c>
      <c r="J349" s="92"/>
      <c r="K349" s="66" t="s">
        <v>1199</v>
      </c>
      <c r="L349" s="66" t="s">
        <v>1200</v>
      </c>
      <c r="M349" s="518"/>
      <c r="N349" s="88" t="s">
        <v>2880</v>
      </c>
      <c r="O349" s="85">
        <v>1</v>
      </c>
      <c r="P349" s="142">
        <v>11</v>
      </c>
      <c r="Q349" s="151"/>
      <c r="R349" s="458"/>
      <c r="S349" s="304"/>
      <c r="T349" s="459" t="s">
        <v>2881</v>
      </c>
      <c r="U349"/>
    </row>
    <row r="350" spans="1:284" s="430" customFormat="1" ht="21.75" customHeight="1">
      <c r="A350" s="184"/>
      <c r="B350" s="462"/>
      <c r="C350" s="184"/>
      <c r="D350" s="475"/>
      <c r="E350" s="460"/>
      <c r="F350" s="434">
        <f t="shared" si="5"/>
        <v>349</v>
      </c>
      <c r="G350" s="472"/>
      <c r="H350" s="84" t="s">
        <v>840</v>
      </c>
      <c r="I350" s="85">
        <v>2</v>
      </c>
      <c r="J350" s="86"/>
      <c r="K350" s="66" t="s">
        <v>1201</v>
      </c>
      <c r="L350" s="88" t="s">
        <v>1196</v>
      </c>
      <c r="M350" s="518" t="s">
        <v>2882</v>
      </c>
      <c r="N350" s="88" t="s">
        <v>2883</v>
      </c>
      <c r="O350" s="85">
        <v>1</v>
      </c>
      <c r="P350" s="142">
        <v>54</v>
      </c>
      <c r="Q350" s="151"/>
      <c r="R350" s="458"/>
      <c r="S350" s="304"/>
      <c r="T350" s="459" t="s">
        <v>2884</v>
      </c>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row>
    <row r="351" spans="1:284" s="430" customFormat="1">
      <c r="A351" s="184"/>
      <c r="B351" s="462"/>
      <c r="C351" s="184"/>
      <c r="D351" s="475"/>
      <c r="E351" s="460"/>
      <c r="F351" s="434">
        <f t="shared" si="5"/>
        <v>350</v>
      </c>
      <c r="G351" s="472"/>
      <c r="H351" s="84" t="s">
        <v>840</v>
      </c>
      <c r="I351" s="85">
        <v>4</v>
      </c>
      <c r="J351" s="86"/>
      <c r="K351" s="66" t="s">
        <v>1202</v>
      </c>
      <c r="L351" s="88" t="s">
        <v>1196</v>
      </c>
      <c r="M351" s="518"/>
      <c r="N351" s="88" t="s">
        <v>2885</v>
      </c>
      <c r="O351" s="85">
        <v>1</v>
      </c>
      <c r="P351" s="142">
        <v>11</v>
      </c>
      <c r="Q351" s="151">
        <v>2021</v>
      </c>
      <c r="R351" s="458"/>
      <c r="S351" s="304"/>
      <c r="T351" s="459" t="s">
        <v>2886</v>
      </c>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row>
    <row r="352" spans="1:284" s="745" customFormat="1" ht="27.75" customHeight="1">
      <c r="A352" s="184"/>
      <c r="B352" s="462"/>
      <c r="C352" s="184"/>
      <c r="D352" s="475"/>
      <c r="E352" s="460"/>
      <c r="F352" s="434">
        <f t="shared" si="5"/>
        <v>351</v>
      </c>
      <c r="G352" s="472"/>
      <c r="H352" s="84" t="s">
        <v>840</v>
      </c>
      <c r="I352" s="85">
        <v>2</v>
      </c>
      <c r="J352" s="86"/>
      <c r="K352" s="87" t="s">
        <v>1203</v>
      </c>
      <c r="L352" s="88" t="s">
        <v>1097</v>
      </c>
      <c r="M352" s="518"/>
      <c r="N352" s="88" t="s">
        <v>2887</v>
      </c>
      <c r="O352" s="85">
        <v>2</v>
      </c>
      <c r="P352" s="142">
        <v>54</v>
      </c>
      <c r="Q352" s="151">
        <v>2019</v>
      </c>
      <c r="R352" s="458"/>
      <c r="S352" s="304"/>
      <c r="T352" s="459" t="s">
        <v>2888</v>
      </c>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row>
    <row r="353" spans="1:284" s="430" customFormat="1" ht="15.9" customHeight="1">
      <c r="A353" s="72" t="s">
        <v>2214</v>
      </c>
      <c r="B353" s="519" t="s">
        <v>2215</v>
      </c>
      <c r="C353" s="519"/>
      <c r="D353" s="746" t="s">
        <v>2889</v>
      </c>
      <c r="E353" s="72"/>
      <c r="F353" s="434">
        <f t="shared" si="5"/>
        <v>352</v>
      </c>
      <c r="G353" s="449"/>
      <c r="H353" s="172" t="s">
        <v>840</v>
      </c>
      <c r="I353" s="51">
        <v>2</v>
      </c>
      <c r="J353" s="51"/>
      <c r="K353" s="52" t="s">
        <v>2890</v>
      </c>
      <c r="L353" s="53" t="s">
        <v>837</v>
      </c>
      <c r="M353" s="109"/>
      <c r="N353" s="53" t="s">
        <v>2891</v>
      </c>
      <c r="O353" s="51">
        <v>0</v>
      </c>
      <c r="P353" s="72">
        <v>54</v>
      </c>
      <c r="Q353" s="172" t="s">
        <v>2211</v>
      </c>
      <c r="R353" s="451"/>
      <c r="S353" s="452"/>
      <c r="T353" s="453" t="s">
        <v>2892</v>
      </c>
    </row>
    <row r="354" spans="1:284" s="430" customFormat="1" ht="15.9" customHeight="1">
      <c r="A354" s="184"/>
      <c r="B354" s="462"/>
      <c r="C354" s="184"/>
      <c r="D354" s="475"/>
      <c r="E354" s="460"/>
      <c r="F354" s="434">
        <f t="shared" si="5"/>
        <v>353</v>
      </c>
      <c r="G354" s="472"/>
      <c r="H354" s="97" t="s">
        <v>853</v>
      </c>
      <c r="I354" s="85">
        <v>2</v>
      </c>
      <c r="J354" s="86"/>
      <c r="K354" s="66" t="s">
        <v>1204</v>
      </c>
      <c r="L354" s="88" t="s">
        <v>837</v>
      </c>
      <c r="M354" s="518"/>
      <c r="N354" s="88" t="s">
        <v>2893</v>
      </c>
      <c r="O354" s="85">
        <v>0</v>
      </c>
      <c r="P354" s="142">
        <v>11</v>
      </c>
      <c r="Q354" s="151"/>
      <c r="R354" s="458"/>
      <c r="S354" s="304"/>
      <c r="T354" s="459" t="s">
        <v>2894</v>
      </c>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row>
    <row r="355" spans="1:284" s="430" customFormat="1" ht="15.9" customHeight="1">
      <c r="A355" s="464" t="s">
        <v>2709</v>
      </c>
      <c r="B355" s="464" t="s">
        <v>2710</v>
      </c>
      <c r="C355" s="464"/>
      <c r="D355" s="465" t="s">
        <v>2895</v>
      </c>
      <c r="E355" s="624"/>
      <c r="F355" s="434">
        <f t="shared" si="5"/>
        <v>354</v>
      </c>
      <c r="G355" s="467"/>
      <c r="H355" s="747" t="s">
        <v>853</v>
      </c>
      <c r="I355" s="93">
        <v>2</v>
      </c>
      <c r="J355" s="93"/>
      <c r="K355" s="231" t="s">
        <v>2896</v>
      </c>
      <c r="L355" s="94" t="s">
        <v>907</v>
      </c>
      <c r="M355" s="93"/>
      <c r="N355" s="94" t="s">
        <v>2897</v>
      </c>
      <c r="O355" s="93">
        <v>1</v>
      </c>
      <c r="P355" s="119">
        <v>54</v>
      </c>
      <c r="Q355" s="118">
        <v>2026</v>
      </c>
      <c r="R355" s="426"/>
      <c r="S355" s="427"/>
      <c r="T355" s="428" t="s">
        <v>2898</v>
      </c>
      <c r="U355" s="429"/>
      <c r="V355" s="429"/>
      <c r="W355" s="429"/>
      <c r="X355" s="429"/>
      <c r="Y355" s="429"/>
      <c r="Z355" s="429"/>
      <c r="AA355" s="429"/>
      <c r="AB355" s="429"/>
      <c r="AC355" s="429"/>
      <c r="AD355" s="429"/>
      <c r="AE355" s="429"/>
      <c r="AF355" s="429"/>
      <c r="AG355" s="429"/>
      <c r="AH355" s="429"/>
      <c r="AI355" s="429"/>
      <c r="AJ355" s="429"/>
      <c r="AK355" s="429"/>
      <c r="AL355" s="429"/>
      <c r="AM355" s="429"/>
      <c r="AN355" s="429"/>
      <c r="AO355" s="429"/>
      <c r="AP355" s="429"/>
      <c r="AQ355" s="429"/>
      <c r="AR355" s="429"/>
      <c r="AS355" s="429"/>
      <c r="AT355" s="429"/>
      <c r="AU355" s="429"/>
      <c r="AV355" s="429"/>
      <c r="AW355" s="429"/>
      <c r="AX355" s="429"/>
      <c r="AY355" s="429"/>
      <c r="AZ355" s="429"/>
      <c r="BA355" s="429"/>
      <c r="BB355" s="429"/>
      <c r="BC355" s="429"/>
      <c r="BD355" s="429"/>
      <c r="BE355" s="429"/>
      <c r="BF355" s="429"/>
      <c r="BG355" s="429"/>
      <c r="BH355" s="429"/>
      <c r="BI355" s="429"/>
      <c r="BJ355" s="429"/>
      <c r="BK355" s="429"/>
      <c r="BL355" s="429"/>
      <c r="BM355" s="429"/>
      <c r="BN355" s="429"/>
      <c r="BO355" s="429"/>
      <c r="BP355" s="429"/>
      <c r="BQ355" s="429"/>
      <c r="BR355" s="429"/>
      <c r="BS355" s="429"/>
      <c r="BT355" s="429"/>
      <c r="BU355" s="429"/>
      <c r="BV355" s="429"/>
      <c r="BW355" s="429"/>
      <c r="BX355" s="429"/>
      <c r="BY355" s="429"/>
      <c r="BZ355" s="429"/>
      <c r="CA355" s="429"/>
      <c r="CB355" s="429"/>
      <c r="CC355" s="429"/>
      <c r="CD355" s="429"/>
      <c r="CE355" s="429"/>
      <c r="CF355" s="429"/>
      <c r="CG355" s="429"/>
      <c r="CH355" s="429"/>
      <c r="CI355" s="429"/>
      <c r="CJ355" s="429"/>
      <c r="CK355" s="429"/>
      <c r="CL355" s="429"/>
      <c r="CM355" s="429"/>
      <c r="CN355" s="429"/>
      <c r="CO355" s="429"/>
      <c r="CP355" s="429"/>
      <c r="CQ355" s="429"/>
      <c r="CR355" s="429"/>
      <c r="CS355" s="429"/>
      <c r="CT355" s="429"/>
      <c r="CU355" s="429"/>
      <c r="CV355" s="429"/>
      <c r="CW355" s="429"/>
      <c r="CX355" s="429"/>
      <c r="CY355" s="429"/>
      <c r="CZ355" s="429"/>
      <c r="DA355" s="429"/>
      <c r="DB355" s="429"/>
      <c r="DC355" s="429"/>
      <c r="DD355" s="429"/>
      <c r="DE355" s="429"/>
      <c r="DF355" s="429"/>
      <c r="DG355" s="429"/>
      <c r="DH355" s="429"/>
      <c r="DI355" s="429"/>
      <c r="DJ355" s="429"/>
      <c r="DK355" s="429"/>
      <c r="DL355" s="429"/>
      <c r="DM355" s="429"/>
      <c r="DN355" s="429"/>
      <c r="DO355" s="429"/>
      <c r="DP355" s="429"/>
      <c r="DQ355" s="429"/>
      <c r="DR355" s="429"/>
      <c r="DS355" s="429"/>
      <c r="DT355" s="429"/>
      <c r="DU355" s="429"/>
      <c r="DV355" s="429"/>
      <c r="DW355" s="429"/>
      <c r="DX355" s="429"/>
      <c r="DY355" s="429"/>
      <c r="DZ355" s="429"/>
      <c r="EA355" s="429"/>
      <c r="EB355" s="429"/>
      <c r="EC355" s="429"/>
      <c r="ED355" s="429"/>
      <c r="EE355" s="429"/>
      <c r="EF355" s="429"/>
      <c r="EG355" s="429"/>
      <c r="EH355" s="429"/>
      <c r="EI355" s="429"/>
      <c r="EJ355" s="429"/>
      <c r="EK355" s="429"/>
      <c r="EL355" s="429"/>
      <c r="EM355" s="429"/>
      <c r="EN355" s="429"/>
      <c r="EO355" s="429"/>
      <c r="EP355" s="429"/>
      <c r="EQ355" s="429"/>
      <c r="ER355" s="429"/>
      <c r="ES355" s="429"/>
      <c r="ET355" s="429"/>
      <c r="EU355" s="429"/>
      <c r="EV355" s="429"/>
      <c r="EW355" s="429"/>
      <c r="EX355" s="429"/>
      <c r="EY355" s="429"/>
      <c r="EZ355" s="429"/>
      <c r="FA355" s="429"/>
      <c r="FB355" s="429"/>
      <c r="FC355" s="429"/>
      <c r="FD355" s="429"/>
      <c r="FE355" s="429"/>
      <c r="FF355" s="429"/>
      <c r="FG355" s="429"/>
      <c r="FH355" s="429"/>
      <c r="FI355" s="429"/>
      <c r="FJ355" s="429"/>
      <c r="FK355" s="429"/>
      <c r="FL355" s="429"/>
      <c r="FM355" s="429"/>
      <c r="FN355" s="429"/>
      <c r="FO355" s="429"/>
      <c r="FP355" s="429"/>
      <c r="FQ355" s="429"/>
      <c r="FR355" s="429"/>
      <c r="FS355" s="429"/>
      <c r="FT355" s="429"/>
      <c r="FU355" s="429"/>
      <c r="FV355" s="429"/>
      <c r="FW355" s="429"/>
      <c r="FX355" s="429"/>
      <c r="FY355" s="429"/>
      <c r="FZ355" s="429"/>
      <c r="GA355" s="429"/>
      <c r="GB355" s="429"/>
      <c r="GC355" s="429"/>
      <c r="GD355" s="429"/>
      <c r="GE355" s="429"/>
      <c r="GF355" s="429"/>
      <c r="GG355" s="429"/>
      <c r="GH355" s="429"/>
      <c r="GI355" s="429"/>
      <c r="GJ355" s="429"/>
      <c r="GK355" s="429"/>
      <c r="GL355" s="429"/>
      <c r="GM355" s="429"/>
      <c r="GN355" s="429"/>
      <c r="GO355" s="429"/>
      <c r="GP355" s="429"/>
      <c r="GQ355" s="429"/>
      <c r="GR355" s="429"/>
      <c r="GS355" s="429"/>
      <c r="GT355" s="429"/>
      <c r="GU355" s="429"/>
      <c r="GV355" s="429"/>
      <c r="GW355" s="429"/>
      <c r="GX355" s="429"/>
      <c r="GY355" s="429"/>
      <c r="GZ355" s="429"/>
      <c r="HA355" s="429"/>
      <c r="HB355" s="429"/>
      <c r="HC355" s="429"/>
      <c r="HD355" s="429"/>
      <c r="HE355" s="429"/>
      <c r="HF355" s="429"/>
      <c r="HG355" s="429"/>
      <c r="HH355" s="429"/>
      <c r="HI355" s="429"/>
      <c r="HJ355" s="429"/>
      <c r="HK355" s="429"/>
      <c r="HL355" s="429"/>
      <c r="HM355" s="429"/>
      <c r="HN355" s="429"/>
      <c r="HO355" s="429"/>
      <c r="HP355" s="429"/>
      <c r="HQ355" s="429"/>
      <c r="HR355" s="429"/>
      <c r="HS355" s="429"/>
      <c r="HT355" s="429"/>
      <c r="HU355" s="429"/>
      <c r="HV355" s="429"/>
      <c r="HW355" s="429"/>
      <c r="HX355" s="429"/>
      <c r="HY355" s="429"/>
      <c r="HZ355" s="429"/>
      <c r="IA355" s="429"/>
      <c r="IB355" s="429"/>
      <c r="IC355" s="429"/>
      <c r="ID355" s="429"/>
      <c r="IE355" s="429"/>
      <c r="IF355" s="429"/>
      <c r="IG355" s="429"/>
      <c r="IH355" s="429"/>
      <c r="II355" s="429"/>
      <c r="IJ355" s="429"/>
      <c r="IK355" s="429"/>
      <c r="IL355" s="429"/>
      <c r="IM355" s="429"/>
      <c r="IN355" s="429"/>
      <c r="IO355" s="429"/>
      <c r="IP355" s="429"/>
      <c r="IQ355" s="429"/>
      <c r="IR355" s="429"/>
      <c r="IS355" s="429"/>
      <c r="IT355" s="429"/>
      <c r="IU355" s="429"/>
      <c r="IV355" s="429"/>
      <c r="IW355" s="429"/>
      <c r="IX355" s="429"/>
      <c r="IY355" s="429"/>
      <c r="IZ355" s="429"/>
      <c r="JA355" s="429"/>
      <c r="JB355" s="429"/>
      <c r="JC355" s="429"/>
      <c r="JD355" s="429"/>
      <c r="JE355" s="429"/>
      <c r="JF355" s="429"/>
      <c r="JG355" s="429"/>
      <c r="JH355" s="429"/>
      <c r="JI355" s="429"/>
      <c r="JJ355" s="429"/>
      <c r="JK355" s="429"/>
      <c r="JL355" s="429"/>
      <c r="JM355" s="429"/>
      <c r="JN355" s="429"/>
      <c r="JO355" s="429"/>
      <c r="JP355" s="429"/>
      <c r="JQ355" s="429"/>
      <c r="JR355" s="429"/>
      <c r="JS355" s="429"/>
      <c r="JT355" s="429"/>
      <c r="JU355" s="429"/>
      <c r="JV355" s="429"/>
      <c r="JW355" s="429"/>
      <c r="JX355" s="429"/>
    </row>
    <row r="356" spans="1:284" s="630" customFormat="1" ht="15.9" customHeight="1">
      <c r="A356" s="184"/>
      <c r="B356" s="462"/>
      <c r="C356" s="184"/>
      <c r="D356" s="475"/>
      <c r="E356" s="460"/>
      <c r="F356" s="434">
        <f t="shared" si="5"/>
        <v>355</v>
      </c>
      <c r="G356" s="472"/>
      <c r="H356" s="108" t="s">
        <v>875</v>
      </c>
      <c r="I356" s="92">
        <v>2</v>
      </c>
      <c r="J356" s="92"/>
      <c r="K356" s="66" t="s">
        <v>1205</v>
      </c>
      <c r="L356" s="112" t="s">
        <v>1206</v>
      </c>
      <c r="M356" s="518"/>
      <c r="N356" s="88" t="s">
        <v>2899</v>
      </c>
      <c r="O356" s="85">
        <v>1</v>
      </c>
      <c r="P356" s="184">
        <v>11</v>
      </c>
      <c r="Q356" s="172"/>
      <c r="R356" s="458"/>
      <c r="S356" s="304"/>
      <c r="T356" s="459" t="s">
        <v>2900</v>
      </c>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row>
    <row r="357" spans="1:284" s="474" customFormat="1" ht="15.9" customHeight="1">
      <c r="A357" s="72" t="s">
        <v>2208</v>
      </c>
      <c r="B357" s="72" t="s">
        <v>2209</v>
      </c>
      <c r="C357" s="72"/>
      <c r="D357" s="447" t="s">
        <v>2901</v>
      </c>
      <c r="E357" s="149"/>
      <c r="F357" s="434">
        <f t="shared" si="5"/>
        <v>356</v>
      </c>
      <c r="G357" s="449"/>
      <c r="H357" s="82" t="s">
        <v>853</v>
      </c>
      <c r="I357" s="51">
        <v>3</v>
      </c>
      <c r="J357" s="207"/>
      <c r="K357" s="52" t="s">
        <v>1207</v>
      </c>
      <c r="L357" s="53" t="s">
        <v>1208</v>
      </c>
      <c r="M357" s="207"/>
      <c r="N357" s="53" t="s">
        <v>2902</v>
      </c>
      <c r="O357" s="51">
        <v>1</v>
      </c>
      <c r="P357" s="72">
        <v>11</v>
      </c>
      <c r="Q357" s="172" t="s">
        <v>2346</v>
      </c>
      <c r="R357" s="451"/>
      <c r="S357" s="452"/>
      <c r="T357" s="453" t="s">
        <v>2903</v>
      </c>
      <c r="U357" s="430"/>
      <c r="V357" s="430"/>
      <c r="W357" s="430"/>
      <c r="X357" s="430"/>
      <c r="Y357" s="430"/>
      <c r="Z357" s="430"/>
      <c r="AA357" s="430"/>
      <c r="AB357" s="430"/>
      <c r="AC357" s="430"/>
      <c r="AD357" s="430"/>
      <c r="AE357" s="430"/>
      <c r="AF357" s="430"/>
      <c r="AG357" s="430"/>
      <c r="AH357" s="430"/>
      <c r="AI357" s="430"/>
      <c r="AJ357" s="430"/>
      <c r="AK357" s="430"/>
      <c r="AL357" s="430"/>
      <c r="AM357" s="430"/>
      <c r="AN357" s="430"/>
      <c r="AO357" s="430"/>
      <c r="AP357" s="430"/>
      <c r="AQ357" s="430"/>
      <c r="AR357" s="430"/>
      <c r="AS357" s="430"/>
      <c r="AT357" s="430"/>
      <c r="AU357" s="430"/>
      <c r="AV357" s="430"/>
      <c r="AW357" s="430"/>
      <c r="AX357" s="430"/>
      <c r="AY357" s="430"/>
      <c r="AZ357" s="430"/>
      <c r="BA357" s="430"/>
      <c r="BB357" s="430"/>
      <c r="BC357" s="430"/>
      <c r="BD357" s="430"/>
      <c r="BE357" s="430"/>
      <c r="BF357" s="430"/>
      <c r="BG357" s="430"/>
      <c r="BH357" s="430"/>
      <c r="BI357" s="430"/>
      <c r="BJ357" s="430"/>
      <c r="BK357" s="430"/>
      <c r="BL357" s="430"/>
      <c r="BM357" s="430"/>
      <c r="BN357" s="430"/>
      <c r="BO357" s="430"/>
      <c r="BP357" s="430"/>
      <c r="BQ357" s="430"/>
      <c r="BR357" s="430"/>
      <c r="BS357" s="430"/>
      <c r="BT357" s="430"/>
      <c r="BU357" s="430"/>
      <c r="BV357" s="430"/>
      <c r="BW357" s="430"/>
      <c r="BX357" s="430"/>
      <c r="BY357" s="430"/>
      <c r="BZ357" s="430"/>
      <c r="CA357" s="430"/>
      <c r="CB357" s="430"/>
      <c r="CC357" s="430"/>
      <c r="CD357" s="430"/>
      <c r="CE357" s="430"/>
      <c r="CF357" s="430"/>
      <c r="CG357" s="430"/>
      <c r="CH357" s="430"/>
      <c r="CI357" s="430"/>
      <c r="CJ357" s="430"/>
      <c r="CK357" s="430"/>
      <c r="CL357" s="430"/>
      <c r="CM357" s="430"/>
      <c r="CN357" s="430"/>
      <c r="CO357" s="430"/>
      <c r="CP357" s="430"/>
      <c r="CQ357" s="430"/>
      <c r="CR357" s="430"/>
      <c r="CS357" s="430"/>
      <c r="CT357" s="430"/>
      <c r="CU357" s="430"/>
      <c r="CV357" s="430"/>
      <c r="CW357" s="430"/>
      <c r="CX357" s="430"/>
      <c r="CY357" s="430"/>
      <c r="CZ357" s="430"/>
      <c r="DA357" s="430"/>
      <c r="DB357" s="430"/>
      <c r="DC357" s="430"/>
      <c r="DD357" s="430"/>
      <c r="DE357" s="430"/>
      <c r="DF357" s="430"/>
      <c r="DG357" s="430"/>
      <c r="DH357" s="430"/>
      <c r="DI357" s="430"/>
      <c r="DJ357" s="430"/>
      <c r="DK357" s="430"/>
      <c r="DL357" s="430"/>
      <c r="DM357" s="430"/>
      <c r="DN357" s="430"/>
      <c r="DO357" s="430"/>
      <c r="DP357" s="430"/>
      <c r="DQ357" s="430"/>
      <c r="DR357" s="430"/>
      <c r="DS357" s="430"/>
      <c r="DT357" s="430"/>
      <c r="DU357" s="430"/>
      <c r="DV357" s="430"/>
      <c r="DW357" s="430"/>
      <c r="DX357" s="430"/>
      <c r="DY357" s="430"/>
      <c r="DZ357" s="430"/>
      <c r="EA357" s="430"/>
      <c r="EB357" s="430"/>
      <c r="EC357" s="430"/>
      <c r="ED357" s="430"/>
      <c r="EE357" s="430"/>
      <c r="EF357" s="430"/>
      <c r="EG357" s="430"/>
      <c r="EH357" s="430"/>
      <c r="EI357" s="430"/>
      <c r="EJ357" s="430"/>
      <c r="EK357" s="430"/>
      <c r="EL357" s="430"/>
      <c r="EM357" s="430"/>
      <c r="EN357" s="430"/>
      <c r="EO357" s="430"/>
      <c r="EP357" s="430"/>
      <c r="EQ357" s="430"/>
      <c r="ER357" s="430"/>
      <c r="ES357" s="430"/>
      <c r="ET357" s="430"/>
      <c r="EU357" s="430"/>
      <c r="EV357" s="430"/>
      <c r="EW357" s="430"/>
      <c r="EX357" s="430"/>
      <c r="EY357" s="430"/>
      <c r="EZ357" s="430"/>
      <c r="FA357" s="430"/>
      <c r="FB357" s="430"/>
      <c r="FC357" s="430"/>
      <c r="FD357" s="430"/>
      <c r="FE357" s="430"/>
      <c r="FF357" s="430"/>
      <c r="FG357" s="430"/>
      <c r="FH357" s="430"/>
      <c r="FI357" s="430"/>
      <c r="FJ357" s="430"/>
      <c r="FK357" s="430"/>
      <c r="FL357" s="430"/>
      <c r="FM357" s="430"/>
      <c r="FN357" s="430"/>
      <c r="FO357" s="430"/>
      <c r="FP357" s="430"/>
      <c r="FQ357" s="430"/>
      <c r="FR357" s="430"/>
      <c r="FS357" s="430"/>
      <c r="FT357" s="430"/>
      <c r="FU357" s="430"/>
      <c r="FV357" s="430"/>
      <c r="FW357" s="430"/>
      <c r="FX357" s="430"/>
      <c r="FY357" s="430"/>
      <c r="FZ357" s="430"/>
      <c r="GA357" s="430"/>
      <c r="GB357" s="430"/>
      <c r="GC357" s="430"/>
      <c r="GD357" s="430"/>
      <c r="GE357" s="430"/>
      <c r="GF357" s="430"/>
      <c r="GG357" s="430"/>
      <c r="GH357" s="430"/>
      <c r="GI357" s="430"/>
      <c r="GJ357" s="430"/>
      <c r="GK357" s="430"/>
      <c r="GL357" s="430"/>
      <c r="GM357" s="430"/>
      <c r="GN357" s="430"/>
      <c r="GO357" s="430"/>
      <c r="GP357" s="430"/>
      <c r="GQ357" s="430"/>
      <c r="GR357" s="430"/>
      <c r="GS357" s="430"/>
      <c r="GT357" s="430"/>
      <c r="GU357" s="430"/>
      <c r="GV357" s="430"/>
      <c r="GW357" s="430"/>
      <c r="GX357" s="430"/>
      <c r="GY357" s="430"/>
      <c r="GZ357" s="430"/>
      <c r="HA357" s="430"/>
      <c r="HB357" s="430"/>
      <c r="HC357" s="430"/>
      <c r="HD357" s="430"/>
      <c r="HE357" s="430"/>
      <c r="HF357" s="430"/>
      <c r="HG357" s="430"/>
      <c r="HH357" s="430"/>
      <c r="HI357" s="430"/>
      <c r="HJ357" s="430"/>
      <c r="HK357" s="430"/>
      <c r="HL357" s="430"/>
      <c r="HM357" s="430"/>
      <c r="HN357" s="430"/>
      <c r="HO357" s="430"/>
      <c r="HP357" s="430"/>
      <c r="HQ357" s="430"/>
      <c r="HR357" s="430"/>
      <c r="HS357" s="430"/>
      <c r="HT357" s="430"/>
      <c r="HU357" s="430"/>
      <c r="HV357" s="430"/>
      <c r="HW357" s="430"/>
      <c r="HX357" s="430"/>
      <c r="HY357" s="430"/>
      <c r="HZ357" s="430"/>
      <c r="IA357" s="430"/>
      <c r="IB357" s="430"/>
      <c r="IC357" s="430"/>
      <c r="ID357" s="430"/>
      <c r="IE357" s="430"/>
      <c r="IF357" s="430"/>
      <c r="IG357" s="430"/>
      <c r="IH357" s="430"/>
      <c r="II357" s="430"/>
      <c r="IJ357" s="430"/>
      <c r="IK357" s="430"/>
      <c r="IL357" s="430"/>
      <c r="IM357" s="430"/>
      <c r="IN357" s="430"/>
      <c r="IO357" s="430"/>
      <c r="IP357" s="430"/>
      <c r="IQ357" s="430"/>
      <c r="IR357" s="430"/>
      <c r="IS357" s="430"/>
      <c r="IT357" s="430"/>
      <c r="IU357" s="430"/>
      <c r="IV357" s="430"/>
      <c r="IW357" s="430"/>
      <c r="IX357" s="430"/>
      <c r="IY357" s="430"/>
      <c r="IZ357" s="430"/>
      <c r="JA357" s="430"/>
      <c r="JB357" s="430"/>
      <c r="JC357" s="430"/>
      <c r="JD357" s="430"/>
      <c r="JE357" s="430"/>
      <c r="JF357" s="430"/>
      <c r="JG357" s="430"/>
      <c r="JH357" s="430"/>
      <c r="JI357" s="430"/>
      <c r="JJ357" s="430"/>
      <c r="JK357" s="430"/>
      <c r="JL357" s="430"/>
      <c r="JM357" s="430"/>
      <c r="JN357" s="430"/>
      <c r="JO357" s="430"/>
      <c r="JP357" s="430"/>
      <c r="JQ357" s="430"/>
      <c r="JR357" s="430"/>
      <c r="JS357" s="430"/>
      <c r="JT357" s="430"/>
      <c r="JU357" s="430"/>
      <c r="JV357" s="430"/>
      <c r="JW357" s="430"/>
      <c r="JX357" s="430"/>
    </row>
    <row r="358" spans="1:284" s="430" customFormat="1" ht="15.9" customHeight="1">
      <c r="A358" s="748" t="s">
        <v>2234</v>
      </c>
      <c r="B358" s="465" t="s">
        <v>2195</v>
      </c>
      <c r="C358" s="465"/>
      <c r="D358" s="464" t="s">
        <v>2212</v>
      </c>
      <c r="E358" s="420"/>
      <c r="F358" s="434">
        <f t="shared" si="5"/>
        <v>357</v>
      </c>
      <c r="G358" s="422"/>
      <c r="H358" s="640" t="s">
        <v>875</v>
      </c>
      <c r="I358" s="93">
        <v>1</v>
      </c>
      <c r="J358" s="93"/>
      <c r="K358" s="231" t="s">
        <v>2904</v>
      </c>
      <c r="L358" s="94" t="s">
        <v>2905</v>
      </c>
      <c r="M358" s="93"/>
      <c r="N358" s="94" t="s">
        <v>2906</v>
      </c>
      <c r="O358" s="93">
        <v>1</v>
      </c>
      <c r="P358" s="119">
        <v>11</v>
      </c>
      <c r="Q358" s="425">
        <v>2026</v>
      </c>
      <c r="R358" s="426"/>
      <c r="S358" s="427"/>
      <c r="T358" s="428" t="s">
        <v>2907</v>
      </c>
      <c r="U358" s="429"/>
      <c r="V358" s="429"/>
      <c r="W358" s="429"/>
      <c r="X358" s="429"/>
      <c r="Y358" s="429"/>
      <c r="Z358" s="429"/>
      <c r="AA358" s="429"/>
      <c r="AB358" s="429"/>
      <c r="AC358" s="429"/>
      <c r="AD358" s="429"/>
      <c r="AE358" s="429"/>
      <c r="AF358" s="429"/>
      <c r="AG358" s="429"/>
      <c r="AH358" s="429"/>
      <c r="AI358" s="429"/>
      <c r="AJ358" s="429"/>
      <c r="AK358" s="429"/>
      <c r="AL358" s="429"/>
      <c r="AM358" s="429"/>
      <c r="AN358" s="429"/>
      <c r="AO358" s="429"/>
      <c r="AP358" s="429"/>
      <c r="AQ358" s="429"/>
      <c r="AR358" s="429"/>
      <c r="AS358" s="429"/>
      <c r="AT358" s="429"/>
      <c r="AU358" s="429"/>
      <c r="AV358" s="429"/>
      <c r="AW358" s="429"/>
      <c r="AX358" s="429"/>
      <c r="AY358" s="429"/>
      <c r="AZ358" s="429"/>
      <c r="BA358" s="429"/>
      <c r="BB358" s="429"/>
      <c r="BC358" s="429"/>
      <c r="BD358" s="429"/>
      <c r="BE358" s="429"/>
      <c r="BF358" s="429"/>
      <c r="BG358" s="429"/>
      <c r="BH358" s="429"/>
      <c r="BI358" s="429"/>
      <c r="BJ358" s="429"/>
      <c r="BK358" s="429"/>
      <c r="BL358" s="429"/>
      <c r="BM358" s="429"/>
      <c r="BN358" s="429"/>
      <c r="BO358" s="429"/>
      <c r="BP358" s="429"/>
      <c r="BQ358" s="429"/>
      <c r="BR358" s="429"/>
      <c r="BS358" s="429"/>
      <c r="BT358" s="429"/>
      <c r="BU358" s="429"/>
      <c r="BV358" s="429"/>
      <c r="BW358" s="429"/>
      <c r="BX358" s="429"/>
      <c r="BY358" s="429"/>
      <c r="BZ358" s="429"/>
      <c r="CA358" s="429"/>
      <c r="CB358" s="429"/>
      <c r="CC358" s="429"/>
      <c r="CD358" s="429"/>
      <c r="CE358" s="429"/>
      <c r="CF358" s="429"/>
      <c r="CG358" s="429"/>
      <c r="CH358" s="429"/>
      <c r="CI358" s="429"/>
      <c r="CJ358" s="429"/>
      <c r="CK358" s="429"/>
      <c r="CL358" s="429"/>
      <c r="CM358" s="429"/>
      <c r="CN358" s="429"/>
      <c r="CO358" s="429"/>
      <c r="CP358" s="429"/>
      <c r="CQ358" s="429"/>
      <c r="CR358" s="429"/>
      <c r="CS358" s="429"/>
      <c r="CT358" s="429"/>
      <c r="CU358" s="429"/>
      <c r="CV358" s="429"/>
      <c r="CW358" s="429"/>
      <c r="CX358" s="429"/>
      <c r="CY358" s="429"/>
      <c r="CZ358" s="429"/>
      <c r="DA358" s="429"/>
      <c r="DB358" s="429"/>
      <c r="DC358" s="429"/>
      <c r="DD358" s="429"/>
      <c r="DE358" s="429"/>
      <c r="DF358" s="429"/>
      <c r="DG358" s="429"/>
      <c r="DH358" s="429"/>
      <c r="DI358" s="429"/>
      <c r="DJ358" s="429"/>
      <c r="DK358" s="429"/>
      <c r="DL358" s="429"/>
      <c r="DM358" s="429"/>
      <c r="DN358" s="429"/>
      <c r="DO358" s="429"/>
      <c r="DP358" s="429"/>
      <c r="DQ358" s="429"/>
      <c r="DR358" s="429"/>
      <c r="DS358" s="429"/>
      <c r="DT358" s="429"/>
      <c r="DU358" s="429"/>
      <c r="DV358" s="429"/>
      <c r="DW358" s="429"/>
      <c r="DX358" s="429"/>
      <c r="DY358" s="429"/>
      <c r="DZ358" s="429"/>
      <c r="EA358" s="429"/>
      <c r="EB358" s="429"/>
      <c r="EC358" s="429"/>
      <c r="ED358" s="429"/>
      <c r="EE358" s="429"/>
      <c r="EF358" s="429"/>
      <c r="EG358" s="429"/>
      <c r="EH358" s="429"/>
      <c r="EI358" s="429"/>
      <c r="EJ358" s="429"/>
      <c r="EK358" s="429"/>
      <c r="EL358" s="429"/>
      <c r="EM358" s="429"/>
      <c r="EN358" s="429"/>
      <c r="EO358" s="429"/>
      <c r="EP358" s="429"/>
      <c r="EQ358" s="429"/>
      <c r="ER358" s="429"/>
      <c r="ES358" s="429"/>
      <c r="ET358" s="429"/>
      <c r="EU358" s="429"/>
      <c r="EV358" s="429"/>
      <c r="EW358" s="429"/>
      <c r="EX358" s="429"/>
      <c r="EY358" s="429"/>
      <c r="EZ358" s="429"/>
      <c r="FA358" s="429"/>
      <c r="FB358" s="429"/>
      <c r="FC358" s="429"/>
      <c r="FD358" s="429"/>
      <c r="FE358" s="429"/>
      <c r="FF358" s="429"/>
      <c r="FG358" s="429"/>
      <c r="FH358" s="429"/>
      <c r="FI358" s="429"/>
      <c r="FJ358" s="429"/>
      <c r="FK358" s="429"/>
      <c r="FL358" s="429"/>
      <c r="FM358" s="429"/>
      <c r="FN358" s="429"/>
      <c r="FO358" s="429"/>
      <c r="FP358" s="429"/>
      <c r="FQ358" s="429"/>
      <c r="FR358" s="429"/>
      <c r="FS358" s="429"/>
      <c r="FT358" s="429"/>
      <c r="FU358" s="429"/>
      <c r="FV358" s="429"/>
      <c r="FW358" s="429"/>
      <c r="FX358" s="429"/>
      <c r="FY358" s="429"/>
      <c r="FZ358" s="429"/>
      <c r="GA358" s="429"/>
      <c r="GB358" s="429"/>
      <c r="GC358" s="429"/>
      <c r="GD358" s="429"/>
      <c r="GE358" s="429"/>
      <c r="GF358" s="429"/>
      <c r="GG358" s="429"/>
      <c r="GH358" s="429"/>
      <c r="GI358" s="429"/>
      <c r="GJ358" s="429"/>
      <c r="GK358" s="429"/>
      <c r="GL358" s="429"/>
      <c r="GM358" s="429"/>
      <c r="GN358" s="429"/>
      <c r="GO358" s="429"/>
      <c r="GP358" s="429"/>
      <c r="GQ358" s="429"/>
      <c r="GR358" s="429"/>
      <c r="GS358" s="429"/>
      <c r="GT358" s="429"/>
      <c r="GU358" s="429"/>
      <c r="GV358" s="429"/>
      <c r="GW358" s="429"/>
      <c r="GX358" s="429"/>
      <c r="GY358" s="429"/>
      <c r="GZ358" s="429"/>
      <c r="HA358" s="429"/>
      <c r="HB358" s="429"/>
      <c r="HC358" s="429"/>
      <c r="HD358" s="429"/>
      <c r="HE358" s="429"/>
      <c r="HF358" s="429"/>
      <c r="HG358" s="429"/>
      <c r="HH358" s="429"/>
      <c r="HI358" s="429"/>
      <c r="HJ358" s="429"/>
      <c r="HK358" s="429"/>
      <c r="HL358" s="429"/>
      <c r="HM358" s="429"/>
      <c r="HN358" s="429"/>
      <c r="HO358" s="429"/>
      <c r="HP358" s="429"/>
      <c r="HQ358" s="429"/>
      <c r="HR358" s="429"/>
      <c r="HS358" s="429"/>
      <c r="HT358" s="429"/>
      <c r="HU358" s="429"/>
      <c r="HV358" s="429"/>
      <c r="HW358" s="429"/>
      <c r="HX358" s="429"/>
      <c r="HY358" s="429"/>
      <c r="HZ358" s="429"/>
      <c r="IA358" s="429"/>
      <c r="IB358" s="429"/>
      <c r="IC358" s="429"/>
      <c r="ID358" s="429"/>
      <c r="IE358" s="429"/>
      <c r="IF358" s="429"/>
      <c r="IG358" s="429"/>
      <c r="IH358" s="429"/>
      <c r="II358" s="429"/>
      <c r="IJ358" s="429"/>
      <c r="IK358" s="429"/>
      <c r="IL358" s="429"/>
      <c r="IM358" s="429"/>
      <c r="IN358" s="429"/>
      <c r="IO358" s="429"/>
      <c r="IP358" s="429"/>
      <c r="IQ358" s="429"/>
      <c r="IR358" s="429"/>
      <c r="IS358" s="429"/>
      <c r="IT358" s="429"/>
      <c r="IU358" s="429"/>
      <c r="IV358" s="429"/>
      <c r="IW358" s="429"/>
      <c r="IX358" s="429"/>
      <c r="IY358" s="429"/>
      <c r="IZ358" s="429"/>
      <c r="JA358" s="429"/>
      <c r="JB358" s="429"/>
      <c r="JC358" s="429"/>
      <c r="JD358" s="429"/>
      <c r="JE358" s="429"/>
      <c r="JF358" s="429"/>
      <c r="JG358" s="429"/>
      <c r="JH358" s="429"/>
      <c r="JI358" s="429"/>
      <c r="JJ358" s="429"/>
      <c r="JK358" s="429"/>
      <c r="JL358" s="429"/>
      <c r="JM358" s="429"/>
      <c r="JN358" s="429"/>
      <c r="JO358" s="429"/>
      <c r="JP358" s="429"/>
      <c r="JQ358" s="429"/>
      <c r="JR358" s="429"/>
      <c r="JS358" s="429"/>
      <c r="JT358" s="429"/>
      <c r="JU358" s="429"/>
      <c r="JV358" s="429"/>
      <c r="JW358" s="429"/>
      <c r="JX358" s="429"/>
    </row>
    <row r="359" spans="1:284" s="430" customFormat="1" ht="15.9" customHeight="1">
      <c r="A359" s="510"/>
      <c r="B359" s="521"/>
      <c r="C359" s="475"/>
      <c r="D359" s="184"/>
      <c r="E359" s="455"/>
      <c r="F359" s="434">
        <f t="shared" si="5"/>
        <v>358</v>
      </c>
      <c r="G359" s="152"/>
      <c r="H359" s="97" t="s">
        <v>889</v>
      </c>
      <c r="I359" s="85">
        <v>1</v>
      </c>
      <c r="J359" s="166"/>
      <c r="K359" s="66" t="s">
        <v>1209</v>
      </c>
      <c r="L359" s="167"/>
      <c r="M359" s="643" t="s">
        <v>2908</v>
      </c>
      <c r="N359" s="156" t="s">
        <v>2909</v>
      </c>
      <c r="O359" s="85">
        <v>0</v>
      </c>
      <c r="P359" s="184">
        <v>11</v>
      </c>
      <c r="Q359" s="603"/>
      <c r="R359" s="458"/>
      <c r="S359" s="304"/>
      <c r="T359" s="459" t="s">
        <v>2910</v>
      </c>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c r="FP359"/>
      <c r="FQ359"/>
      <c r="FR359"/>
      <c r="FS359"/>
      <c r="FT359"/>
      <c r="FU359"/>
      <c r="FV359"/>
      <c r="FW359"/>
      <c r="FX359"/>
      <c r="FY359"/>
      <c r="FZ359"/>
      <c r="GA359"/>
      <c r="GB359"/>
      <c r="GC359"/>
      <c r="GD359"/>
      <c r="GE359"/>
      <c r="GF359"/>
      <c r="GG359"/>
      <c r="GH359"/>
      <c r="GI359"/>
      <c r="GJ359"/>
      <c r="GK359"/>
      <c r="GL359"/>
      <c r="GM359"/>
      <c r="GN359"/>
      <c r="GO359"/>
      <c r="GP359"/>
      <c r="GQ359"/>
      <c r="GR359"/>
      <c r="GS359"/>
      <c r="GT359"/>
      <c r="GU359"/>
      <c r="GV359"/>
      <c r="GW359"/>
      <c r="GX359"/>
      <c r="GY359"/>
      <c r="GZ359"/>
      <c r="HA359"/>
      <c r="HB359"/>
      <c r="HC359"/>
      <c r="HD359"/>
      <c r="HE359"/>
      <c r="HF359"/>
      <c r="HG359"/>
      <c r="HH359"/>
      <c r="HI359"/>
      <c r="HJ359"/>
      <c r="HK359"/>
      <c r="HL359"/>
      <c r="HM359"/>
      <c r="HN359"/>
      <c r="HO359"/>
      <c r="HP359"/>
      <c r="HQ359"/>
      <c r="HR359"/>
      <c r="HS359"/>
      <c r="HT359"/>
      <c r="HU359"/>
      <c r="HV359"/>
      <c r="HW359"/>
      <c r="HX359"/>
      <c r="HY359"/>
      <c r="HZ359"/>
      <c r="IA359"/>
      <c r="IB359"/>
      <c r="IC359"/>
      <c r="ID359"/>
      <c r="IE359"/>
      <c r="IF359"/>
      <c r="IG359"/>
      <c r="IH359"/>
      <c r="II359"/>
      <c r="IJ359"/>
      <c r="IK359"/>
      <c r="IL359"/>
      <c r="IM359"/>
      <c r="IN359"/>
      <c r="IO359"/>
      <c r="IP359"/>
      <c r="IQ359"/>
      <c r="IR359"/>
      <c r="IS359"/>
      <c r="IT359"/>
      <c r="IU359"/>
      <c r="IV359"/>
      <c r="IW359"/>
      <c r="IX359"/>
      <c r="IY359"/>
      <c r="IZ359"/>
      <c r="JA359"/>
      <c r="JB359"/>
      <c r="JC359"/>
      <c r="JD359"/>
      <c r="JE359"/>
      <c r="JF359"/>
      <c r="JG359"/>
      <c r="JH359"/>
      <c r="JI359"/>
      <c r="JJ359"/>
      <c r="JK359"/>
      <c r="JL359"/>
      <c r="JM359"/>
      <c r="JN359"/>
      <c r="JO359"/>
      <c r="JP359"/>
      <c r="JQ359"/>
      <c r="JR359"/>
      <c r="JS359"/>
      <c r="JT359"/>
      <c r="JU359"/>
      <c r="JV359"/>
      <c r="JW359"/>
      <c r="JX359"/>
    </row>
    <row r="360" spans="1:284" s="430" customFormat="1" ht="15.6">
      <c r="A360" s="510"/>
      <c r="B360" s="521"/>
      <c r="C360" s="475"/>
      <c r="D360" s="184"/>
      <c r="E360" s="455"/>
      <c r="F360" s="434">
        <f t="shared" si="5"/>
        <v>359</v>
      </c>
      <c r="G360" s="152"/>
      <c r="H360" s="97" t="s">
        <v>889</v>
      </c>
      <c r="I360" s="85">
        <v>1</v>
      </c>
      <c r="J360" s="166"/>
      <c r="K360" s="66" t="s">
        <v>1210</v>
      </c>
      <c r="L360" s="88" t="s">
        <v>1211</v>
      </c>
      <c r="M360" s="518"/>
      <c r="N360" s="156" t="s">
        <v>2911</v>
      </c>
      <c r="O360" s="85">
        <v>0</v>
      </c>
      <c r="P360" s="184">
        <v>8</v>
      </c>
      <c r="Q360" s="603"/>
      <c r="R360" s="458"/>
      <c r="S360" s="304"/>
      <c r="T360" s="459" t="s">
        <v>2912</v>
      </c>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c r="GD360"/>
      <c r="GE360"/>
      <c r="GF360"/>
      <c r="GG360"/>
      <c r="GH360"/>
      <c r="GI360"/>
      <c r="GJ360"/>
      <c r="GK360"/>
      <c r="GL360"/>
      <c r="GM360"/>
      <c r="GN360"/>
      <c r="GO360"/>
      <c r="GP360"/>
      <c r="GQ360"/>
      <c r="GR360"/>
      <c r="GS360"/>
      <c r="GT360"/>
      <c r="GU360"/>
      <c r="GV360"/>
      <c r="GW360"/>
      <c r="GX360"/>
      <c r="GY360"/>
      <c r="GZ360"/>
      <c r="HA360"/>
      <c r="HB360"/>
      <c r="HC360"/>
      <c r="HD360"/>
      <c r="HE360"/>
      <c r="HF360"/>
      <c r="HG360"/>
      <c r="HH360"/>
      <c r="HI360"/>
      <c r="HJ360"/>
      <c r="HK360"/>
      <c r="HL360"/>
      <c r="HM360"/>
      <c r="HN360"/>
      <c r="HO360"/>
      <c r="HP360"/>
      <c r="HQ360"/>
      <c r="HR360"/>
      <c r="HS360"/>
      <c r="HT360"/>
      <c r="HU360"/>
      <c r="HV360"/>
      <c r="HW360"/>
      <c r="HX360"/>
      <c r="HY360"/>
      <c r="HZ360"/>
      <c r="IA360"/>
      <c r="IB360"/>
      <c r="IC360"/>
      <c r="ID360"/>
      <c r="IE360"/>
      <c r="IF360"/>
      <c r="IG360"/>
      <c r="IH360"/>
      <c r="II360"/>
      <c r="IJ360"/>
      <c r="IK360"/>
      <c r="IL360"/>
      <c r="IM360"/>
      <c r="IN360"/>
      <c r="IO360"/>
      <c r="IP360"/>
      <c r="IQ360"/>
      <c r="IR360"/>
      <c r="IS360"/>
      <c r="IT360"/>
      <c r="IU360"/>
      <c r="IV360"/>
      <c r="IW360"/>
      <c r="IX360"/>
      <c r="IY360"/>
      <c r="IZ360"/>
      <c r="JA360"/>
      <c r="JB360"/>
      <c r="JC360"/>
      <c r="JD360"/>
      <c r="JE360"/>
      <c r="JF360"/>
      <c r="JG360"/>
      <c r="JH360"/>
      <c r="JI360"/>
      <c r="JJ360"/>
      <c r="JK360"/>
      <c r="JL360"/>
      <c r="JM360"/>
      <c r="JN360"/>
      <c r="JO360"/>
      <c r="JP360"/>
      <c r="JQ360"/>
      <c r="JR360"/>
      <c r="JS360"/>
      <c r="JT360"/>
      <c r="JU360"/>
      <c r="JV360"/>
      <c r="JW360"/>
      <c r="JX360"/>
    </row>
    <row r="361" spans="1:284" s="430" customFormat="1" ht="15.9" customHeight="1">
      <c r="A361" s="184"/>
      <c r="B361" s="462"/>
      <c r="C361" s="184"/>
      <c r="D361" s="475"/>
      <c r="E361" s="460"/>
      <c r="F361" s="434">
        <f t="shared" si="5"/>
        <v>360</v>
      </c>
      <c r="G361" s="472"/>
      <c r="H361" s="135" t="s">
        <v>889</v>
      </c>
      <c r="I361" s="124"/>
      <c r="J361" s="125"/>
      <c r="K361" s="126" t="s">
        <v>1212</v>
      </c>
      <c r="L361" s="136"/>
      <c r="M361" s="606"/>
      <c r="N361" s="136"/>
      <c r="O361" s="184">
        <v>0</v>
      </c>
      <c r="P361" s="184">
        <v>8</v>
      </c>
      <c r="Q361" s="598"/>
      <c r="R361" s="458"/>
      <c r="S361" s="304"/>
      <c r="T361" s="592" t="s">
        <v>2913</v>
      </c>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c r="GD361"/>
      <c r="GE361"/>
      <c r="GF361"/>
      <c r="GG361"/>
      <c r="GH361"/>
      <c r="GI361"/>
      <c r="GJ361"/>
      <c r="GK361"/>
      <c r="GL361"/>
      <c r="GM361"/>
      <c r="GN361"/>
      <c r="GO361"/>
      <c r="GP361"/>
      <c r="GQ361"/>
      <c r="GR361"/>
      <c r="GS361"/>
      <c r="GT361"/>
      <c r="GU361"/>
      <c r="GV361"/>
      <c r="GW361"/>
      <c r="GX361"/>
      <c r="GY361"/>
      <c r="GZ361"/>
      <c r="HA361"/>
      <c r="HB361"/>
      <c r="HC361"/>
      <c r="HD361"/>
      <c r="HE361"/>
      <c r="HF361"/>
      <c r="HG361"/>
      <c r="HH361"/>
      <c r="HI361"/>
      <c r="HJ361"/>
      <c r="HK361"/>
      <c r="HL361"/>
      <c r="HM361"/>
      <c r="HN361"/>
      <c r="HO361"/>
      <c r="HP361"/>
      <c r="HQ361"/>
      <c r="HR361"/>
      <c r="HS361"/>
      <c r="HT361"/>
      <c r="HU361"/>
      <c r="HV361"/>
      <c r="HW361"/>
      <c r="HX361"/>
      <c r="HY361"/>
      <c r="HZ361"/>
      <c r="IA361"/>
      <c r="IB361"/>
      <c r="IC361"/>
      <c r="ID361"/>
      <c r="IE361"/>
      <c r="IF361"/>
      <c r="IG361"/>
      <c r="IH361"/>
      <c r="II361"/>
      <c r="IJ361"/>
      <c r="IK361"/>
      <c r="IL361"/>
      <c r="IM361"/>
      <c r="IN361"/>
      <c r="IO361"/>
      <c r="IP361"/>
      <c r="IQ361"/>
      <c r="IR361"/>
      <c r="IS361"/>
      <c r="IT361"/>
      <c r="IU361"/>
      <c r="IV361"/>
      <c r="IW361"/>
      <c r="IX361"/>
      <c r="IY361"/>
      <c r="IZ361"/>
      <c r="JA361"/>
      <c r="JB361"/>
      <c r="JC361"/>
      <c r="JD361"/>
      <c r="JE361"/>
      <c r="JF361"/>
      <c r="JG361"/>
      <c r="JH361"/>
      <c r="JI361"/>
      <c r="JJ361"/>
      <c r="JK361"/>
      <c r="JL361"/>
      <c r="JM361"/>
      <c r="JN361"/>
      <c r="JO361"/>
      <c r="JP361"/>
      <c r="JQ361"/>
      <c r="JR361"/>
      <c r="JS361"/>
      <c r="JT361"/>
      <c r="JU361"/>
      <c r="JV361"/>
      <c r="JW361"/>
      <c r="JX361"/>
    </row>
    <row r="362" spans="1:284" s="749" customFormat="1" ht="15.9" customHeight="1">
      <c r="A362" s="184"/>
      <c r="B362" s="462"/>
      <c r="C362" s="184"/>
      <c r="D362" s="475"/>
      <c r="E362" s="460"/>
      <c r="F362" s="434">
        <f t="shared" si="5"/>
        <v>361</v>
      </c>
      <c r="G362" s="472"/>
      <c r="H362" s="97" t="s">
        <v>889</v>
      </c>
      <c r="I362" s="85">
        <v>2</v>
      </c>
      <c r="J362" s="86"/>
      <c r="K362" s="66" t="s">
        <v>1213</v>
      </c>
      <c r="L362" s="128"/>
      <c r="M362" s="509" t="s">
        <v>2914</v>
      </c>
      <c r="N362" s="88" t="s">
        <v>2915</v>
      </c>
      <c r="O362" s="85">
        <v>0</v>
      </c>
      <c r="P362" s="184">
        <v>8</v>
      </c>
      <c r="Q362" s="151"/>
      <c r="R362" s="458"/>
      <c r="S362" s="304"/>
      <c r="T362" s="459" t="s">
        <v>2913</v>
      </c>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c r="GD362"/>
      <c r="GE362"/>
      <c r="GF362"/>
      <c r="GG362"/>
      <c r="GH362"/>
      <c r="GI362"/>
      <c r="GJ362"/>
      <c r="GK362"/>
      <c r="GL362"/>
      <c r="GM362"/>
      <c r="GN362"/>
      <c r="GO362"/>
      <c r="GP362"/>
      <c r="GQ362"/>
      <c r="GR362"/>
      <c r="GS362"/>
      <c r="GT362"/>
      <c r="GU362"/>
      <c r="GV362"/>
      <c r="GW362"/>
      <c r="GX362"/>
      <c r="GY362"/>
      <c r="GZ362"/>
      <c r="HA362"/>
      <c r="HB362"/>
      <c r="HC362"/>
      <c r="HD362"/>
      <c r="HE362"/>
      <c r="HF362"/>
      <c r="HG362"/>
      <c r="HH362"/>
      <c r="HI362"/>
      <c r="HJ362"/>
      <c r="HK362"/>
      <c r="HL362"/>
      <c r="HM362"/>
      <c r="HN362"/>
      <c r="HO362"/>
      <c r="HP362"/>
      <c r="HQ362"/>
      <c r="HR362"/>
      <c r="HS362"/>
      <c r="HT362"/>
      <c r="HU362"/>
      <c r="HV362"/>
      <c r="HW362"/>
      <c r="HX362"/>
      <c r="HY362"/>
      <c r="HZ362"/>
      <c r="IA362"/>
      <c r="IB362"/>
      <c r="IC362"/>
      <c r="ID362"/>
      <c r="IE362"/>
      <c r="IF362"/>
      <c r="IG362"/>
      <c r="IH362"/>
      <c r="II362"/>
      <c r="IJ362"/>
      <c r="IK362"/>
      <c r="IL362"/>
      <c r="IM362"/>
      <c r="IN362"/>
      <c r="IO362"/>
      <c r="IP362"/>
      <c r="IQ362"/>
      <c r="IR362"/>
      <c r="IS362"/>
      <c r="IT362"/>
      <c r="IU362"/>
      <c r="IV362"/>
      <c r="IW362"/>
      <c r="IX362"/>
      <c r="IY362"/>
      <c r="IZ362"/>
      <c r="JA362"/>
      <c r="JB362"/>
      <c r="JC362"/>
      <c r="JD362"/>
      <c r="JE362"/>
      <c r="JF362"/>
      <c r="JG362"/>
      <c r="JH362"/>
      <c r="JI362"/>
      <c r="JJ362"/>
      <c r="JK362"/>
      <c r="JL362"/>
      <c r="JM362"/>
      <c r="JN362"/>
      <c r="JO362"/>
      <c r="JP362"/>
      <c r="JQ362"/>
      <c r="JR362"/>
      <c r="JS362"/>
      <c r="JT362"/>
      <c r="JU362"/>
      <c r="JV362"/>
      <c r="JW362"/>
      <c r="JX362"/>
    </row>
    <row r="363" spans="1:284" s="430" customFormat="1" ht="15.9" customHeight="1">
      <c r="A363" s="184"/>
      <c r="B363" s="462"/>
      <c r="C363" s="184"/>
      <c r="D363" s="475"/>
      <c r="E363" s="460"/>
      <c r="F363" s="434">
        <f t="shared" si="5"/>
        <v>362</v>
      </c>
      <c r="G363" s="472"/>
      <c r="H363" s="97" t="s">
        <v>889</v>
      </c>
      <c r="I363" s="85">
        <v>1</v>
      </c>
      <c r="J363" s="86"/>
      <c r="K363" s="66" t="s">
        <v>1214</v>
      </c>
      <c r="L363" s="128"/>
      <c r="M363" s="509" t="s">
        <v>2908</v>
      </c>
      <c r="N363" s="88" t="s">
        <v>2916</v>
      </c>
      <c r="O363" s="85">
        <v>0</v>
      </c>
      <c r="P363" s="184">
        <v>8</v>
      </c>
      <c r="Q363" s="151">
        <v>2019</v>
      </c>
      <c r="R363" s="458"/>
      <c r="S363" s="304"/>
      <c r="T363" s="459" t="s">
        <v>2917</v>
      </c>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c r="GD363"/>
      <c r="GE363"/>
      <c r="GF363"/>
      <c r="GG363"/>
      <c r="GH363"/>
      <c r="GI363"/>
      <c r="GJ363"/>
      <c r="GK363"/>
      <c r="GL363"/>
      <c r="GM363"/>
      <c r="GN363"/>
      <c r="GO363"/>
      <c r="GP363"/>
      <c r="GQ363"/>
      <c r="GR363"/>
      <c r="GS363"/>
      <c r="GT363"/>
      <c r="GU363"/>
      <c r="GV363"/>
      <c r="GW363"/>
      <c r="GX363"/>
      <c r="GY363"/>
      <c r="GZ363"/>
      <c r="HA363"/>
      <c r="HB363"/>
      <c r="HC363"/>
      <c r="HD363"/>
      <c r="HE363"/>
      <c r="HF363"/>
      <c r="HG363"/>
      <c r="HH363"/>
      <c r="HI363"/>
      <c r="HJ363"/>
      <c r="HK363"/>
      <c r="HL363"/>
      <c r="HM363"/>
      <c r="HN363"/>
      <c r="HO363"/>
      <c r="HP363"/>
      <c r="HQ363"/>
      <c r="HR363"/>
      <c r="HS363"/>
      <c r="HT363"/>
      <c r="HU363"/>
      <c r="HV363"/>
      <c r="HW363"/>
      <c r="HX363"/>
      <c r="HY363"/>
      <c r="HZ363"/>
      <c r="IA363"/>
      <c r="IB363"/>
      <c r="IC363"/>
      <c r="ID363"/>
      <c r="IE363"/>
      <c r="IF363"/>
      <c r="IG363"/>
      <c r="IH363"/>
      <c r="II363"/>
      <c r="IJ363"/>
      <c r="IK363"/>
      <c r="IL363"/>
      <c r="IM363"/>
      <c r="IN363"/>
      <c r="IO363"/>
      <c r="IP363"/>
      <c r="IQ363"/>
      <c r="IR363"/>
      <c r="IS363"/>
      <c r="IT363"/>
      <c r="IU363"/>
      <c r="IV363"/>
      <c r="IW363"/>
      <c r="IX363"/>
      <c r="IY363"/>
      <c r="IZ363"/>
      <c r="JA363"/>
      <c r="JB363"/>
      <c r="JC363"/>
      <c r="JD363"/>
      <c r="JE363"/>
      <c r="JF363"/>
      <c r="JG363"/>
      <c r="JH363"/>
      <c r="JI363"/>
      <c r="JJ363"/>
      <c r="JK363"/>
      <c r="JL363"/>
      <c r="JM363"/>
      <c r="JN363"/>
      <c r="JO363"/>
      <c r="JP363"/>
      <c r="JQ363"/>
      <c r="JR363"/>
      <c r="JS363"/>
      <c r="JT363"/>
      <c r="JU363"/>
      <c r="JV363"/>
      <c r="JW363"/>
      <c r="JX363"/>
    </row>
    <row r="364" spans="1:284" s="430" customFormat="1" ht="15.9" customHeight="1">
      <c r="A364" s="184"/>
      <c r="B364" s="462"/>
      <c r="C364" s="184"/>
      <c r="D364" s="475"/>
      <c r="E364" s="460"/>
      <c r="F364" s="434">
        <f t="shared" si="5"/>
        <v>363</v>
      </c>
      <c r="G364" s="472"/>
      <c r="H364" s="97" t="s">
        <v>889</v>
      </c>
      <c r="I364" s="85">
        <v>2</v>
      </c>
      <c r="J364" s="86"/>
      <c r="K364" s="66" t="s">
        <v>1215</v>
      </c>
      <c r="L364" s="128"/>
      <c r="M364" s="509"/>
      <c r="N364" s="88" t="s">
        <v>2918</v>
      </c>
      <c r="O364" s="85">
        <v>0</v>
      </c>
      <c r="P364" s="184">
        <v>8</v>
      </c>
      <c r="Q364" s="151"/>
      <c r="R364" s="458"/>
      <c r="S364" s="304"/>
      <c r="T364" s="459" t="s">
        <v>2919</v>
      </c>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c r="GD364"/>
      <c r="GE364"/>
      <c r="GF364"/>
      <c r="GG364"/>
      <c r="GH364"/>
      <c r="GI364"/>
      <c r="GJ364"/>
      <c r="GK364"/>
      <c r="GL364"/>
      <c r="GM364"/>
      <c r="GN364"/>
      <c r="GO364"/>
      <c r="GP364"/>
      <c r="GQ364"/>
      <c r="GR364"/>
      <c r="GS364"/>
      <c r="GT364"/>
      <c r="GU364"/>
      <c r="GV364"/>
      <c r="GW364"/>
      <c r="GX364"/>
      <c r="GY364"/>
      <c r="GZ364"/>
      <c r="HA364"/>
      <c r="HB364"/>
      <c r="HC364"/>
      <c r="HD364"/>
      <c r="HE364"/>
      <c r="HF364"/>
      <c r="HG364"/>
      <c r="HH364"/>
      <c r="HI364"/>
      <c r="HJ364"/>
      <c r="HK364"/>
      <c r="HL364"/>
      <c r="HM364"/>
      <c r="HN364"/>
      <c r="HO364"/>
      <c r="HP364"/>
      <c r="HQ364"/>
      <c r="HR364"/>
      <c r="HS364"/>
      <c r="HT364"/>
      <c r="HU364"/>
      <c r="HV364"/>
      <c r="HW364"/>
      <c r="HX364"/>
      <c r="HY364"/>
      <c r="HZ364"/>
      <c r="IA364"/>
      <c r="IB364"/>
      <c r="IC364"/>
      <c r="ID364"/>
      <c r="IE364"/>
      <c r="IF364"/>
      <c r="IG364"/>
      <c r="IH364"/>
      <c r="II364"/>
      <c r="IJ364"/>
      <c r="IK364"/>
      <c r="IL364"/>
      <c r="IM364"/>
      <c r="IN364"/>
      <c r="IO364"/>
      <c r="IP364"/>
      <c r="IQ364"/>
      <c r="IR364"/>
      <c r="IS364"/>
      <c r="IT364"/>
      <c r="IU364"/>
      <c r="IV364"/>
      <c r="IW364"/>
      <c r="IX364"/>
      <c r="IY364"/>
      <c r="IZ364"/>
      <c r="JA364"/>
      <c r="JB364"/>
      <c r="JC364"/>
      <c r="JD364"/>
      <c r="JE364"/>
      <c r="JF364"/>
      <c r="JG364"/>
      <c r="JH364"/>
      <c r="JI364"/>
      <c r="JJ364"/>
      <c r="JK364"/>
      <c r="JL364"/>
      <c r="JM364"/>
      <c r="JN364"/>
      <c r="JO364"/>
      <c r="JP364"/>
      <c r="JQ364"/>
      <c r="JR364"/>
      <c r="JS364"/>
      <c r="JT364"/>
      <c r="JU364"/>
      <c r="JV364"/>
      <c r="JW364"/>
      <c r="JX364"/>
    </row>
    <row r="365" spans="1:284" s="474" customFormat="1" ht="15.9" customHeight="1">
      <c r="A365" s="184"/>
      <c r="B365" s="462"/>
      <c r="C365" s="184"/>
      <c r="D365" s="475"/>
      <c r="E365" s="460"/>
      <c r="F365" s="434">
        <f t="shared" si="5"/>
        <v>364</v>
      </c>
      <c r="G365" s="475"/>
      <c r="H365" s="97" t="s">
        <v>889</v>
      </c>
      <c r="I365" s="85">
        <v>2</v>
      </c>
      <c r="J365" s="86"/>
      <c r="K365" s="66" t="s">
        <v>1216</v>
      </c>
      <c r="L365" s="128"/>
      <c r="M365" s="509"/>
      <c r="N365" s="88" t="s">
        <v>2920</v>
      </c>
      <c r="O365" s="85">
        <v>0</v>
      </c>
      <c r="P365" s="184">
        <v>8</v>
      </c>
      <c r="Q365" s="151"/>
      <c r="R365" s="458"/>
      <c r="S365" s="304"/>
      <c r="T365" s="459" t="s">
        <v>2921</v>
      </c>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c r="GD365"/>
      <c r="GE365"/>
      <c r="GF365"/>
      <c r="GG365"/>
      <c r="GH365"/>
      <c r="GI365"/>
      <c r="GJ365"/>
      <c r="GK365"/>
      <c r="GL365"/>
      <c r="GM365"/>
      <c r="GN365"/>
      <c r="GO365"/>
      <c r="GP365"/>
      <c r="GQ365"/>
      <c r="GR365"/>
      <c r="GS365"/>
      <c r="GT365"/>
      <c r="GU365"/>
      <c r="GV365"/>
      <c r="GW365"/>
      <c r="GX365"/>
      <c r="GY365"/>
      <c r="GZ365"/>
      <c r="HA365"/>
      <c r="HB365"/>
      <c r="HC365"/>
      <c r="HD365"/>
      <c r="HE365"/>
      <c r="HF365"/>
      <c r="HG365"/>
      <c r="HH365"/>
      <c r="HI365"/>
      <c r="HJ365"/>
      <c r="HK365"/>
      <c r="HL365"/>
      <c r="HM365"/>
      <c r="HN365"/>
      <c r="HO365"/>
      <c r="HP365"/>
      <c r="HQ365"/>
      <c r="HR365"/>
      <c r="HS365"/>
      <c r="HT365"/>
      <c r="HU365"/>
      <c r="HV365"/>
      <c r="HW365"/>
      <c r="HX365"/>
      <c r="HY365"/>
      <c r="HZ365"/>
      <c r="IA365"/>
      <c r="IB365"/>
      <c r="IC365"/>
      <c r="ID365"/>
      <c r="IE365"/>
      <c r="IF365"/>
      <c r="IG365"/>
      <c r="IH365"/>
      <c r="II365"/>
      <c r="IJ365"/>
      <c r="IK365"/>
      <c r="IL365"/>
      <c r="IM365"/>
      <c r="IN365"/>
      <c r="IO365"/>
      <c r="IP365"/>
      <c r="IQ365"/>
      <c r="IR365"/>
      <c r="IS365"/>
      <c r="IT365"/>
      <c r="IU365"/>
      <c r="IV365"/>
      <c r="IW365"/>
      <c r="IX365"/>
      <c r="IY365"/>
      <c r="IZ365"/>
      <c r="JA365"/>
      <c r="JB365"/>
      <c r="JC365"/>
      <c r="JD365"/>
      <c r="JE365"/>
      <c r="JF365"/>
      <c r="JG365"/>
      <c r="JH365"/>
      <c r="JI365"/>
      <c r="JJ365"/>
      <c r="JK365"/>
      <c r="JL365"/>
      <c r="JM365"/>
      <c r="JN365"/>
      <c r="JO365"/>
      <c r="JP365"/>
      <c r="JQ365"/>
      <c r="JR365"/>
      <c r="JS365"/>
      <c r="JT365"/>
      <c r="JU365"/>
      <c r="JV365"/>
      <c r="JW365"/>
      <c r="JX365"/>
    </row>
    <row r="366" spans="1:284" ht="15.9" customHeight="1">
      <c r="A366" s="480" t="s">
        <v>2234</v>
      </c>
      <c r="B366" s="480" t="s">
        <v>2195</v>
      </c>
      <c r="C366" s="480"/>
      <c r="D366" s="481" t="s">
        <v>2212</v>
      </c>
      <c r="E366" s="482"/>
      <c r="F366" s="434">
        <f t="shared" si="5"/>
        <v>365</v>
      </c>
      <c r="G366" s="483"/>
      <c r="H366" s="750" t="s">
        <v>889</v>
      </c>
      <c r="I366" s="199">
        <v>1</v>
      </c>
      <c r="J366" s="199"/>
      <c r="K366" s="751" t="s">
        <v>1217</v>
      </c>
      <c r="L366" s="200"/>
      <c r="M366" s="199"/>
      <c r="N366" s="200" t="s">
        <v>2922</v>
      </c>
      <c r="O366" s="199">
        <v>0</v>
      </c>
      <c r="P366" s="488">
        <v>8</v>
      </c>
      <c r="Q366" s="489">
        <v>2025</v>
      </c>
      <c r="R366" s="490"/>
      <c r="S366" s="491"/>
      <c r="T366" s="492" t="s">
        <v>2923</v>
      </c>
      <c r="U366" s="493"/>
      <c r="V366" s="493"/>
      <c r="W366" s="493"/>
      <c r="X366" s="493"/>
      <c r="Y366" s="493"/>
      <c r="Z366" s="493"/>
      <c r="AA366" s="493"/>
      <c r="AB366" s="493"/>
      <c r="AC366" s="493"/>
      <c r="AD366" s="493"/>
      <c r="AE366" s="493"/>
      <c r="AF366" s="493"/>
      <c r="AG366" s="493"/>
      <c r="AH366" s="493"/>
      <c r="AI366" s="493"/>
      <c r="AJ366" s="493"/>
      <c r="AK366" s="493"/>
      <c r="AL366" s="493"/>
      <c r="AM366" s="493"/>
      <c r="AN366" s="493"/>
      <c r="AO366" s="493"/>
      <c r="AP366" s="493"/>
      <c r="AQ366" s="493"/>
      <c r="AR366" s="493"/>
      <c r="AS366" s="493"/>
      <c r="AT366" s="493"/>
      <c r="AU366" s="493"/>
      <c r="AV366" s="493"/>
      <c r="AW366" s="493"/>
      <c r="AX366" s="493"/>
      <c r="AY366" s="493"/>
      <c r="AZ366" s="493"/>
      <c r="BA366" s="493"/>
      <c r="BB366" s="493"/>
      <c r="BC366" s="493"/>
      <c r="BD366" s="493"/>
      <c r="BE366" s="493"/>
      <c r="BF366" s="493"/>
      <c r="BG366" s="493"/>
      <c r="BH366" s="493"/>
      <c r="BI366" s="493"/>
      <c r="BJ366" s="493"/>
      <c r="BK366" s="493"/>
      <c r="BL366" s="493"/>
      <c r="BM366" s="493"/>
      <c r="BN366" s="493"/>
      <c r="BO366" s="493"/>
      <c r="BP366" s="493"/>
      <c r="BQ366" s="493"/>
      <c r="BR366" s="493"/>
      <c r="BS366" s="493"/>
      <c r="BT366" s="493"/>
      <c r="BU366" s="493"/>
      <c r="BV366" s="493"/>
      <c r="BW366" s="493"/>
      <c r="BX366" s="493"/>
      <c r="BY366" s="493"/>
      <c r="BZ366" s="493"/>
      <c r="CA366" s="493"/>
      <c r="CB366" s="493"/>
      <c r="CC366" s="493"/>
      <c r="CD366" s="493"/>
      <c r="CE366" s="493"/>
      <c r="CF366" s="493"/>
      <c r="CG366" s="493"/>
      <c r="CH366" s="493"/>
      <c r="CI366" s="493"/>
      <c r="CJ366" s="493"/>
      <c r="CK366" s="493"/>
      <c r="CL366" s="493"/>
      <c r="CM366" s="493"/>
      <c r="CN366" s="493"/>
      <c r="CO366" s="493"/>
      <c r="CP366" s="493"/>
      <c r="CQ366" s="493"/>
      <c r="CR366" s="493"/>
      <c r="CS366" s="493"/>
      <c r="CT366" s="493"/>
      <c r="CU366" s="493"/>
      <c r="CV366" s="493"/>
      <c r="CW366" s="493"/>
      <c r="CX366" s="493"/>
      <c r="CY366" s="493"/>
      <c r="CZ366" s="493"/>
      <c r="DA366" s="493"/>
      <c r="DB366" s="493"/>
      <c r="DC366" s="493"/>
      <c r="DD366" s="493"/>
      <c r="DE366" s="493"/>
      <c r="DF366" s="493"/>
      <c r="DG366" s="493"/>
      <c r="DH366" s="493"/>
      <c r="DI366" s="493"/>
      <c r="DJ366" s="493"/>
      <c r="DK366" s="493"/>
      <c r="DL366" s="493"/>
      <c r="DM366" s="493"/>
      <c r="DN366" s="493"/>
      <c r="DO366" s="493"/>
      <c r="DP366" s="493"/>
      <c r="DQ366" s="493"/>
      <c r="DR366" s="493"/>
      <c r="DS366" s="493"/>
      <c r="DT366" s="493"/>
      <c r="DU366" s="493"/>
      <c r="DV366" s="493"/>
      <c r="DW366" s="493"/>
      <c r="DX366" s="493"/>
      <c r="DY366" s="493"/>
      <c r="DZ366" s="493"/>
      <c r="EA366" s="493"/>
      <c r="EB366" s="493"/>
      <c r="EC366" s="493"/>
      <c r="ED366" s="493"/>
      <c r="EE366" s="493"/>
      <c r="EF366" s="493"/>
      <c r="EG366" s="493"/>
      <c r="EH366" s="493"/>
      <c r="EI366" s="493"/>
      <c r="EJ366" s="493"/>
      <c r="EK366" s="493"/>
      <c r="EL366" s="493"/>
      <c r="EM366" s="493"/>
      <c r="EN366" s="493"/>
      <c r="EO366" s="493"/>
      <c r="EP366" s="493"/>
      <c r="EQ366" s="493"/>
      <c r="ER366" s="493"/>
      <c r="ES366" s="493"/>
      <c r="ET366" s="493"/>
      <c r="EU366" s="493"/>
      <c r="EV366" s="493"/>
      <c r="EW366" s="493"/>
      <c r="EX366" s="493"/>
      <c r="EY366" s="493"/>
      <c r="EZ366" s="493"/>
      <c r="FA366" s="493"/>
      <c r="FB366" s="493"/>
      <c r="FC366" s="493"/>
      <c r="FD366" s="493"/>
      <c r="FE366" s="493"/>
      <c r="FF366" s="493"/>
      <c r="FG366" s="493"/>
      <c r="FH366" s="493"/>
      <c r="FI366" s="493"/>
      <c r="FJ366" s="493"/>
      <c r="FK366" s="493"/>
      <c r="FL366" s="493"/>
      <c r="FM366" s="493"/>
      <c r="FN366" s="493"/>
      <c r="FO366" s="493"/>
      <c r="FP366" s="493"/>
      <c r="FQ366" s="493"/>
      <c r="FR366" s="493"/>
      <c r="FS366" s="493"/>
      <c r="FT366" s="493"/>
      <c r="FU366" s="493"/>
      <c r="FV366" s="493"/>
      <c r="FW366" s="493"/>
      <c r="FX366" s="493"/>
      <c r="FY366" s="493"/>
      <c r="FZ366" s="493"/>
      <c r="GA366" s="493"/>
      <c r="GB366" s="493"/>
      <c r="GC366" s="493"/>
      <c r="GD366" s="493"/>
      <c r="GE366" s="493"/>
      <c r="GF366" s="493"/>
      <c r="GG366" s="493"/>
      <c r="GH366" s="493"/>
      <c r="GI366" s="493"/>
      <c r="GJ366" s="493"/>
      <c r="GK366" s="493"/>
      <c r="GL366" s="493"/>
      <c r="GM366" s="493"/>
      <c r="GN366" s="493"/>
      <c r="GO366" s="493"/>
      <c r="GP366" s="493"/>
      <c r="GQ366" s="493"/>
      <c r="GR366" s="493"/>
      <c r="GS366" s="493"/>
      <c r="GT366" s="493"/>
      <c r="GU366" s="493"/>
      <c r="GV366" s="493"/>
      <c r="GW366" s="493"/>
      <c r="GX366" s="493"/>
      <c r="GY366" s="493"/>
      <c r="GZ366" s="493"/>
      <c r="HA366" s="493"/>
      <c r="HB366" s="493"/>
      <c r="HC366" s="493"/>
      <c r="HD366" s="493"/>
      <c r="HE366" s="493"/>
      <c r="HF366" s="493"/>
      <c r="HG366" s="493"/>
      <c r="HH366" s="493"/>
      <c r="HI366" s="493"/>
      <c r="HJ366" s="493"/>
      <c r="HK366" s="493"/>
      <c r="HL366" s="493"/>
      <c r="HM366" s="493"/>
      <c r="HN366" s="493"/>
      <c r="HO366" s="493"/>
      <c r="HP366" s="493"/>
      <c r="HQ366" s="493"/>
      <c r="HR366" s="493"/>
      <c r="HS366" s="493"/>
      <c r="HT366" s="493"/>
      <c r="HU366" s="493"/>
      <c r="HV366" s="493"/>
      <c r="HW366" s="493"/>
      <c r="HX366" s="493"/>
      <c r="HY366" s="493"/>
      <c r="HZ366" s="493"/>
      <c r="IA366" s="493"/>
      <c r="IB366" s="493"/>
      <c r="IC366" s="493"/>
      <c r="ID366" s="493"/>
      <c r="IE366" s="493"/>
      <c r="IF366" s="493"/>
      <c r="IG366" s="493"/>
      <c r="IH366" s="493"/>
      <c r="II366" s="493"/>
      <c r="IJ366" s="493"/>
      <c r="IK366" s="493"/>
      <c r="IL366" s="493"/>
      <c r="IM366" s="493"/>
      <c r="IN366" s="493"/>
      <c r="IO366" s="493"/>
      <c r="IP366" s="493"/>
      <c r="IQ366" s="493"/>
      <c r="IR366" s="493"/>
      <c r="IS366" s="493"/>
      <c r="IT366" s="493"/>
      <c r="IU366" s="493"/>
      <c r="IV366" s="493"/>
      <c r="IW366" s="493"/>
      <c r="IX366" s="493"/>
      <c r="IY366" s="493"/>
      <c r="IZ366" s="493"/>
      <c r="JA366" s="493"/>
      <c r="JB366" s="493"/>
      <c r="JC366" s="493"/>
      <c r="JD366" s="493"/>
      <c r="JE366" s="493"/>
      <c r="JF366" s="493"/>
      <c r="JG366" s="493"/>
      <c r="JH366" s="493"/>
      <c r="JI366" s="493"/>
      <c r="JJ366" s="493"/>
      <c r="JK366" s="493"/>
      <c r="JL366" s="493"/>
      <c r="JM366" s="493"/>
      <c r="JN366" s="493"/>
      <c r="JO366" s="493"/>
      <c r="JP366" s="493"/>
      <c r="JQ366" s="493"/>
      <c r="JR366" s="493"/>
      <c r="JS366" s="493"/>
      <c r="JT366" s="493"/>
      <c r="JU366" s="493"/>
      <c r="JV366" s="493"/>
      <c r="JW366" s="493"/>
      <c r="JX366" s="493"/>
    </row>
    <row r="367" spans="1:284">
      <c r="A367" s="72"/>
      <c r="B367" s="519"/>
      <c r="C367" s="72"/>
      <c r="D367" s="447"/>
      <c r="E367" s="448"/>
      <c r="F367" s="434">
        <f t="shared" si="5"/>
        <v>366</v>
      </c>
      <c r="G367" s="618"/>
      <c r="H367" s="192" t="s">
        <v>889</v>
      </c>
      <c r="I367" s="114">
        <v>1</v>
      </c>
      <c r="J367" s="115"/>
      <c r="K367" s="150" t="s">
        <v>2924</v>
      </c>
      <c r="L367" s="116" t="s">
        <v>1211</v>
      </c>
      <c r="M367" s="619"/>
      <c r="N367" s="116" t="s">
        <v>2925</v>
      </c>
      <c r="O367" s="114">
        <v>1</v>
      </c>
      <c r="P367" s="72">
        <v>0</v>
      </c>
      <c r="Q367" s="561"/>
      <c r="R367" s="451"/>
      <c r="S367" s="452"/>
      <c r="T367" s="563" t="s">
        <v>2926</v>
      </c>
      <c r="U367" s="430"/>
      <c r="V367" s="430"/>
      <c r="W367" s="430"/>
      <c r="X367" s="430"/>
      <c r="Y367" s="430"/>
      <c r="Z367" s="430"/>
      <c r="AA367" s="430"/>
      <c r="AB367" s="430"/>
      <c r="AC367" s="430"/>
      <c r="AD367" s="430"/>
      <c r="AE367" s="430"/>
      <c r="AF367" s="430"/>
      <c r="AG367" s="430"/>
      <c r="AH367" s="430"/>
      <c r="AI367" s="430"/>
      <c r="AJ367" s="430"/>
      <c r="AK367" s="430"/>
      <c r="AL367" s="430"/>
      <c r="AM367" s="430"/>
      <c r="AN367" s="430"/>
      <c r="AO367" s="430"/>
      <c r="AP367" s="430"/>
      <c r="AQ367" s="430"/>
      <c r="AR367" s="430"/>
      <c r="AS367" s="430"/>
      <c r="AT367" s="430"/>
      <c r="AU367" s="430"/>
      <c r="AV367" s="430"/>
      <c r="AW367" s="430"/>
      <c r="AX367" s="430"/>
      <c r="AY367" s="430"/>
      <c r="AZ367" s="430"/>
      <c r="BA367" s="430"/>
      <c r="BB367" s="430"/>
      <c r="BC367" s="430"/>
      <c r="BD367" s="430"/>
      <c r="BE367" s="430"/>
      <c r="BF367" s="430"/>
      <c r="BG367" s="430"/>
      <c r="BH367" s="430"/>
      <c r="BI367" s="430"/>
      <c r="BJ367" s="430"/>
      <c r="BK367" s="430"/>
      <c r="BL367" s="430"/>
      <c r="BM367" s="430"/>
      <c r="BN367" s="430"/>
      <c r="BO367" s="430"/>
      <c r="BP367" s="430"/>
      <c r="BQ367" s="430"/>
      <c r="BR367" s="430"/>
      <c r="BS367" s="430"/>
      <c r="BT367" s="430"/>
      <c r="BU367" s="430"/>
      <c r="BV367" s="430"/>
      <c r="BW367" s="430"/>
      <c r="BX367" s="430"/>
      <c r="BY367" s="430"/>
      <c r="BZ367" s="430"/>
      <c r="CA367" s="430"/>
      <c r="CB367" s="430"/>
      <c r="CC367" s="430"/>
      <c r="CD367" s="430"/>
      <c r="CE367" s="430"/>
      <c r="CF367" s="430"/>
      <c r="CG367" s="430"/>
      <c r="CH367" s="430"/>
      <c r="CI367" s="430"/>
      <c r="CJ367" s="430"/>
      <c r="CK367" s="430"/>
      <c r="CL367" s="430"/>
      <c r="CM367" s="430"/>
      <c r="CN367" s="430"/>
      <c r="CO367" s="430"/>
      <c r="CP367" s="430"/>
      <c r="CQ367" s="430"/>
      <c r="CR367" s="430"/>
      <c r="CS367" s="430"/>
      <c r="CT367" s="430"/>
      <c r="CU367" s="430"/>
      <c r="CV367" s="430"/>
      <c r="CW367" s="430"/>
      <c r="CX367" s="430"/>
      <c r="CY367" s="430"/>
      <c r="CZ367" s="430"/>
      <c r="DA367" s="430"/>
      <c r="DB367" s="430"/>
      <c r="DC367" s="430"/>
      <c r="DD367" s="430"/>
      <c r="DE367" s="430"/>
      <c r="DF367" s="430"/>
      <c r="DG367" s="430"/>
      <c r="DH367" s="430"/>
      <c r="DI367" s="430"/>
      <c r="DJ367" s="430"/>
      <c r="DK367" s="430"/>
      <c r="DL367" s="430"/>
      <c r="DM367" s="430"/>
      <c r="DN367" s="430"/>
      <c r="DO367" s="430"/>
      <c r="DP367" s="430"/>
      <c r="DQ367" s="430"/>
      <c r="DR367" s="430"/>
      <c r="DS367" s="430"/>
      <c r="DT367" s="430"/>
      <c r="DU367" s="430"/>
      <c r="DV367" s="430"/>
      <c r="DW367" s="430"/>
      <c r="DX367" s="430"/>
      <c r="DY367" s="430"/>
      <c r="DZ367" s="430"/>
      <c r="EA367" s="430"/>
      <c r="EB367" s="430"/>
      <c r="EC367" s="430"/>
      <c r="ED367" s="430"/>
      <c r="EE367" s="430"/>
      <c r="EF367" s="430"/>
      <c r="EG367" s="430"/>
      <c r="EH367" s="430"/>
      <c r="EI367" s="430"/>
      <c r="EJ367" s="430"/>
      <c r="EK367" s="430"/>
      <c r="EL367" s="430"/>
      <c r="EM367" s="430"/>
      <c r="EN367" s="430"/>
      <c r="EO367" s="430"/>
      <c r="EP367" s="430"/>
      <c r="EQ367" s="430"/>
      <c r="ER367" s="430"/>
      <c r="ES367" s="430"/>
      <c r="ET367" s="430"/>
      <c r="EU367" s="430"/>
      <c r="EV367" s="430"/>
      <c r="EW367" s="430"/>
      <c r="EX367" s="430"/>
      <c r="EY367" s="430"/>
      <c r="EZ367" s="430"/>
      <c r="FA367" s="430"/>
      <c r="FB367" s="430"/>
      <c r="FC367" s="430"/>
      <c r="FD367" s="430"/>
      <c r="FE367" s="430"/>
      <c r="FF367" s="430"/>
      <c r="FG367" s="430"/>
      <c r="FH367" s="430"/>
      <c r="FI367" s="430"/>
      <c r="FJ367" s="430"/>
      <c r="FK367" s="430"/>
      <c r="FL367" s="430"/>
      <c r="FM367" s="430"/>
      <c r="FN367" s="430"/>
      <c r="FO367" s="430"/>
      <c r="FP367" s="430"/>
      <c r="FQ367" s="430"/>
      <c r="FR367" s="430"/>
      <c r="FS367" s="430"/>
      <c r="FT367" s="430"/>
      <c r="FU367" s="430"/>
      <c r="FV367" s="430"/>
      <c r="FW367" s="430"/>
      <c r="FX367" s="430"/>
      <c r="FY367" s="430"/>
      <c r="FZ367" s="430"/>
      <c r="GA367" s="430"/>
      <c r="GB367" s="430"/>
      <c r="GC367" s="430"/>
      <c r="GD367" s="430"/>
      <c r="GE367" s="430"/>
      <c r="GF367" s="430"/>
      <c r="GG367" s="430"/>
      <c r="GH367" s="430"/>
      <c r="GI367" s="430"/>
      <c r="GJ367" s="430"/>
      <c r="GK367" s="430"/>
      <c r="GL367" s="430"/>
      <c r="GM367" s="430"/>
      <c r="GN367" s="430"/>
      <c r="GO367" s="430"/>
      <c r="GP367" s="430"/>
      <c r="GQ367" s="430"/>
      <c r="GR367" s="430"/>
      <c r="GS367" s="430"/>
      <c r="GT367" s="430"/>
      <c r="GU367" s="430"/>
      <c r="GV367" s="430"/>
      <c r="GW367" s="430"/>
      <c r="GX367" s="430"/>
      <c r="GY367" s="430"/>
      <c r="GZ367" s="430"/>
      <c r="HA367" s="430"/>
      <c r="HB367" s="430"/>
      <c r="HC367" s="430"/>
      <c r="HD367" s="430"/>
      <c r="HE367" s="430"/>
      <c r="HF367" s="430"/>
      <c r="HG367" s="430"/>
      <c r="HH367" s="430"/>
      <c r="HI367" s="430"/>
      <c r="HJ367" s="430"/>
      <c r="HK367" s="430"/>
      <c r="HL367" s="430"/>
      <c r="HM367" s="430"/>
      <c r="HN367" s="430"/>
      <c r="HO367" s="430"/>
      <c r="HP367" s="430"/>
      <c r="HQ367" s="430"/>
      <c r="HR367" s="430"/>
      <c r="HS367" s="430"/>
      <c r="HT367" s="430"/>
      <c r="HU367" s="430"/>
      <c r="HV367" s="430"/>
      <c r="HW367" s="430"/>
      <c r="HX367" s="430"/>
      <c r="HY367" s="430"/>
      <c r="HZ367" s="430"/>
      <c r="IA367" s="430"/>
      <c r="IB367" s="430"/>
      <c r="IC367" s="430"/>
      <c r="ID367" s="430"/>
      <c r="IE367" s="430"/>
      <c r="IF367" s="430"/>
      <c r="IG367" s="430"/>
      <c r="IH367" s="430"/>
      <c r="II367" s="430"/>
      <c r="IJ367" s="430"/>
      <c r="IK367" s="430"/>
      <c r="IL367" s="430"/>
      <c r="IM367" s="430"/>
      <c r="IN367" s="430"/>
      <c r="IO367" s="430"/>
      <c r="IP367" s="430"/>
      <c r="IQ367" s="430"/>
      <c r="IR367" s="430"/>
      <c r="IS367" s="430"/>
      <c r="IT367" s="430"/>
      <c r="IU367" s="430"/>
      <c r="IV367" s="430"/>
      <c r="IW367" s="430"/>
      <c r="IX367" s="430"/>
      <c r="IY367" s="430"/>
      <c r="IZ367" s="430"/>
      <c r="JA367" s="430"/>
      <c r="JB367" s="430"/>
      <c r="JC367" s="430"/>
      <c r="JD367" s="430"/>
      <c r="JE367" s="430"/>
      <c r="JF367" s="430"/>
      <c r="JG367" s="430"/>
      <c r="JH367" s="430"/>
      <c r="JI367" s="430"/>
      <c r="JJ367" s="430"/>
      <c r="JK367" s="430"/>
      <c r="JL367" s="430"/>
      <c r="JM367" s="430"/>
      <c r="JN367" s="430"/>
      <c r="JO367" s="430"/>
      <c r="JP367" s="430"/>
      <c r="JQ367" s="430"/>
      <c r="JR367" s="430"/>
      <c r="JS367" s="430"/>
      <c r="JT367" s="430"/>
      <c r="JU367" s="430"/>
      <c r="JV367" s="430"/>
      <c r="JW367" s="430"/>
      <c r="JX367" s="430"/>
    </row>
    <row r="368" spans="1:284" ht="15.9" customHeight="1">
      <c r="A368" s="184"/>
      <c r="B368" s="462"/>
      <c r="C368" s="184"/>
      <c r="D368" s="475"/>
      <c r="E368" s="455"/>
      <c r="F368" s="434">
        <f t="shared" si="5"/>
        <v>367</v>
      </c>
      <c r="G368" s="152"/>
      <c r="H368" s="135" t="s">
        <v>889</v>
      </c>
      <c r="I368" s="124"/>
      <c r="J368" s="125"/>
      <c r="K368" s="126" t="s">
        <v>1218</v>
      </c>
      <c r="L368" s="232" t="s">
        <v>837</v>
      </c>
      <c r="M368" s="608"/>
      <c r="N368" s="232" t="s">
        <v>2927</v>
      </c>
      <c r="O368" s="184">
        <v>1</v>
      </c>
      <c r="P368" s="184">
        <v>47</v>
      </c>
      <c r="Q368" s="752"/>
      <c r="R368" s="458"/>
      <c r="S368" s="304"/>
      <c r="T368" s="459" t="s">
        <v>2928</v>
      </c>
      <c r="U368"/>
    </row>
    <row r="369" spans="1:284" s="754" customFormat="1" ht="15.9" customHeight="1">
      <c r="A369" s="184"/>
      <c r="B369" s="462"/>
      <c r="C369" s="184"/>
      <c r="D369" s="475"/>
      <c r="E369" s="455"/>
      <c r="F369" s="434">
        <f t="shared" si="5"/>
        <v>368</v>
      </c>
      <c r="G369" s="472"/>
      <c r="H369" s="108" t="s">
        <v>889</v>
      </c>
      <c r="I369" s="289">
        <v>1</v>
      </c>
      <c r="J369" s="290"/>
      <c r="K369" s="145" t="s">
        <v>2929</v>
      </c>
      <c r="L369" s="88" t="s">
        <v>1219</v>
      </c>
      <c r="M369" s="753"/>
      <c r="N369" s="88" t="s">
        <v>2927</v>
      </c>
      <c r="O369" s="289">
        <v>0</v>
      </c>
      <c r="P369" s="184">
        <v>47</v>
      </c>
      <c r="Q369" s="603"/>
      <c r="R369" s="458"/>
      <c r="S369" s="304"/>
      <c r="T369" s="459" t="s">
        <v>2930</v>
      </c>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c r="GD369"/>
      <c r="GE369"/>
      <c r="GF369"/>
      <c r="GG369"/>
      <c r="GH369"/>
      <c r="GI369"/>
      <c r="GJ369"/>
      <c r="GK369"/>
      <c r="GL369"/>
      <c r="GM369"/>
      <c r="GN369"/>
      <c r="GO369"/>
      <c r="GP369"/>
      <c r="GQ369"/>
      <c r="GR369"/>
      <c r="GS369"/>
      <c r="GT369"/>
      <c r="GU369"/>
      <c r="GV369"/>
      <c r="GW369"/>
      <c r="GX369"/>
      <c r="GY369"/>
      <c r="GZ369"/>
      <c r="HA369"/>
      <c r="HB369"/>
      <c r="HC369"/>
      <c r="HD369"/>
      <c r="HE369"/>
      <c r="HF369"/>
      <c r="HG369"/>
      <c r="HH369"/>
      <c r="HI369"/>
      <c r="HJ369"/>
      <c r="HK369"/>
      <c r="HL369"/>
      <c r="HM369"/>
      <c r="HN369"/>
      <c r="HO369"/>
      <c r="HP369"/>
      <c r="HQ369"/>
      <c r="HR369"/>
      <c r="HS369"/>
      <c r="HT369"/>
      <c r="HU369"/>
      <c r="HV369"/>
      <c r="HW369"/>
      <c r="HX369"/>
      <c r="HY369"/>
      <c r="HZ369"/>
      <c r="IA369"/>
      <c r="IB369"/>
      <c r="IC369"/>
      <c r="ID369"/>
      <c r="IE369"/>
      <c r="IF369"/>
      <c r="IG369"/>
      <c r="IH369"/>
      <c r="II369"/>
      <c r="IJ369"/>
      <c r="IK369"/>
      <c r="IL369"/>
      <c r="IM369"/>
      <c r="IN369"/>
      <c r="IO369"/>
      <c r="IP369"/>
      <c r="IQ369"/>
      <c r="IR369"/>
      <c r="IS369"/>
      <c r="IT369"/>
      <c r="IU369"/>
      <c r="IV369"/>
      <c r="IW369"/>
      <c r="IX369"/>
      <c r="IY369"/>
      <c r="IZ369"/>
      <c r="JA369"/>
      <c r="JB369"/>
      <c r="JC369"/>
      <c r="JD369"/>
      <c r="JE369"/>
      <c r="JF369"/>
      <c r="JG369"/>
      <c r="JH369"/>
      <c r="JI369"/>
      <c r="JJ369"/>
      <c r="JK369"/>
      <c r="JL369"/>
      <c r="JM369"/>
      <c r="JN369"/>
      <c r="JO369"/>
      <c r="JP369"/>
      <c r="JQ369"/>
      <c r="JR369"/>
      <c r="JS369"/>
      <c r="JT369"/>
      <c r="JU369"/>
      <c r="JV369"/>
      <c r="JW369"/>
      <c r="JX369"/>
    </row>
    <row r="370" spans="1:284" ht="15.9" customHeight="1">
      <c r="A370" s="184"/>
      <c r="B370" s="462"/>
      <c r="C370" s="184"/>
      <c r="D370" s="475"/>
      <c r="E370" s="455"/>
      <c r="F370" s="434">
        <f t="shared" si="5"/>
        <v>369</v>
      </c>
      <c r="G370" s="152"/>
      <c r="H370" s="97" t="s">
        <v>889</v>
      </c>
      <c r="I370" s="85">
        <v>1</v>
      </c>
      <c r="J370" s="86"/>
      <c r="K370" s="66" t="s">
        <v>1220</v>
      </c>
      <c r="L370" s="88" t="s">
        <v>1219</v>
      </c>
      <c r="M370" s="518"/>
      <c r="N370" s="88" t="s">
        <v>2927</v>
      </c>
      <c r="O370" s="85">
        <v>0</v>
      </c>
      <c r="P370" s="184">
        <v>47</v>
      </c>
      <c r="Q370" s="603"/>
      <c r="R370" s="458"/>
      <c r="S370" s="304"/>
      <c r="T370" s="459" t="s">
        <v>2930</v>
      </c>
      <c r="U370"/>
    </row>
    <row r="371" spans="1:284" ht="15.9" customHeight="1">
      <c r="A371" s="184"/>
      <c r="B371" s="462"/>
      <c r="C371" s="184"/>
      <c r="D371" s="475"/>
      <c r="E371" s="455"/>
      <c r="F371" s="434">
        <f t="shared" si="5"/>
        <v>370</v>
      </c>
      <c r="G371" s="152"/>
      <c r="H371" s="97" t="s">
        <v>889</v>
      </c>
      <c r="I371" s="85">
        <v>2</v>
      </c>
      <c r="J371" s="86"/>
      <c r="K371" s="66" t="s">
        <v>1221</v>
      </c>
      <c r="L371" s="128"/>
      <c r="M371" s="509"/>
      <c r="N371" s="88" t="s">
        <v>2927</v>
      </c>
      <c r="O371" s="85">
        <v>0</v>
      </c>
      <c r="P371" s="184">
        <v>47</v>
      </c>
      <c r="Q371" s="603"/>
      <c r="R371" s="458"/>
      <c r="S371" s="304"/>
      <c r="T371" s="459" t="s">
        <v>2930</v>
      </c>
      <c r="U371" s="514"/>
      <c r="V371" s="514"/>
      <c r="W371" s="514"/>
      <c r="X371" s="514"/>
      <c r="Y371" s="514"/>
      <c r="Z371" s="514"/>
      <c r="AA371" s="514"/>
      <c r="AB371" s="514"/>
      <c r="AC371" s="514"/>
      <c r="AD371" s="514"/>
      <c r="AE371" s="514"/>
      <c r="AF371" s="514"/>
      <c r="AG371" s="514"/>
      <c r="AH371" s="514"/>
      <c r="AI371" s="514"/>
      <c r="AJ371" s="514"/>
      <c r="AK371" s="514"/>
      <c r="AL371" s="514"/>
      <c r="AM371" s="514"/>
      <c r="AN371" s="514"/>
      <c r="AO371" s="514"/>
      <c r="AP371" s="514"/>
      <c r="AQ371" s="514"/>
      <c r="AR371" s="514"/>
      <c r="AS371" s="514"/>
      <c r="AT371" s="514"/>
      <c r="AU371" s="514"/>
      <c r="AV371" s="514"/>
      <c r="AW371" s="514"/>
      <c r="AX371" s="514"/>
      <c r="AY371" s="514"/>
      <c r="AZ371" s="514"/>
      <c r="BA371" s="514"/>
      <c r="BB371" s="514"/>
      <c r="BC371" s="514"/>
      <c r="BD371" s="514"/>
      <c r="BE371" s="514"/>
      <c r="BF371" s="514"/>
      <c r="BG371" s="514"/>
      <c r="BH371" s="514"/>
      <c r="BI371" s="514"/>
      <c r="BJ371" s="514"/>
      <c r="BK371" s="514"/>
      <c r="BL371" s="514"/>
      <c r="BM371" s="514"/>
      <c r="BN371" s="514"/>
      <c r="BO371" s="514"/>
      <c r="BP371" s="514"/>
      <c r="BQ371" s="514"/>
      <c r="BR371" s="514"/>
      <c r="BS371" s="514"/>
      <c r="BT371" s="514"/>
      <c r="BU371" s="514"/>
      <c r="BV371" s="514"/>
      <c r="BW371" s="514"/>
      <c r="BX371" s="514"/>
      <c r="BY371" s="514"/>
      <c r="BZ371" s="514"/>
      <c r="CA371" s="514"/>
      <c r="CB371" s="514"/>
      <c r="CC371" s="514"/>
      <c r="CD371" s="514"/>
      <c r="CE371" s="514"/>
      <c r="CF371" s="514"/>
      <c r="CG371" s="514"/>
      <c r="CH371" s="514"/>
      <c r="CI371" s="514"/>
      <c r="CJ371" s="514"/>
      <c r="CK371" s="514"/>
      <c r="CL371" s="514"/>
      <c r="CM371" s="514"/>
      <c r="CN371" s="514"/>
      <c r="CO371" s="514"/>
      <c r="CP371" s="514"/>
      <c r="CQ371" s="514"/>
      <c r="CR371" s="514"/>
      <c r="CS371" s="514"/>
      <c r="CT371" s="514"/>
      <c r="CU371" s="514"/>
      <c r="CV371" s="514"/>
      <c r="CW371" s="514"/>
      <c r="CX371" s="514"/>
      <c r="CY371" s="514"/>
      <c r="CZ371" s="514"/>
      <c r="DA371" s="514"/>
      <c r="DB371" s="514"/>
      <c r="DC371" s="514"/>
      <c r="DD371" s="514"/>
      <c r="DE371" s="514"/>
      <c r="DF371" s="514"/>
      <c r="DG371" s="514"/>
      <c r="DH371" s="514"/>
      <c r="DI371" s="514"/>
      <c r="DJ371" s="514"/>
      <c r="DK371" s="514"/>
      <c r="DL371" s="514"/>
      <c r="DM371" s="514"/>
      <c r="DN371" s="514"/>
      <c r="DO371" s="514"/>
      <c r="DP371" s="514"/>
      <c r="DQ371" s="514"/>
      <c r="DR371" s="514"/>
      <c r="DS371" s="514"/>
      <c r="DT371" s="514"/>
      <c r="DU371" s="514"/>
      <c r="DV371" s="514"/>
      <c r="DW371" s="514"/>
      <c r="DX371" s="514"/>
      <c r="DY371" s="514"/>
      <c r="DZ371" s="514"/>
      <c r="EA371" s="514"/>
      <c r="EB371" s="514"/>
      <c r="EC371" s="514"/>
      <c r="ED371" s="514"/>
      <c r="EE371" s="514"/>
      <c r="EF371" s="514"/>
      <c r="EG371" s="514"/>
      <c r="EH371" s="514"/>
      <c r="EI371" s="514"/>
      <c r="EJ371" s="514"/>
      <c r="EK371" s="514"/>
      <c r="EL371" s="514"/>
      <c r="EM371" s="514"/>
      <c r="EN371" s="514"/>
      <c r="EO371" s="514"/>
      <c r="EP371" s="514"/>
      <c r="EQ371" s="514"/>
      <c r="ER371" s="514"/>
      <c r="ES371" s="514"/>
      <c r="ET371" s="514"/>
      <c r="EU371" s="514"/>
      <c r="EV371" s="514"/>
      <c r="EW371" s="514"/>
      <c r="EX371" s="514"/>
      <c r="EY371" s="514"/>
      <c r="EZ371" s="514"/>
      <c r="FA371" s="514"/>
      <c r="FB371" s="514"/>
      <c r="FC371" s="514"/>
      <c r="FD371" s="514"/>
      <c r="FE371" s="514"/>
      <c r="FF371" s="514"/>
      <c r="FG371" s="514"/>
      <c r="FH371" s="514"/>
      <c r="FI371" s="514"/>
      <c r="FJ371" s="514"/>
      <c r="FK371" s="514"/>
      <c r="FL371" s="514"/>
      <c r="FM371" s="514"/>
      <c r="FN371" s="514"/>
      <c r="FO371" s="514"/>
      <c r="FP371" s="514"/>
      <c r="FQ371" s="514"/>
      <c r="FR371" s="514"/>
      <c r="FS371" s="514"/>
      <c r="FT371" s="514"/>
      <c r="FU371" s="514"/>
      <c r="FV371" s="514"/>
      <c r="FW371" s="514"/>
      <c r="FX371" s="514"/>
      <c r="FY371" s="514"/>
      <c r="FZ371" s="514"/>
      <c r="GA371" s="514"/>
      <c r="GB371" s="514"/>
      <c r="GC371" s="514"/>
      <c r="GD371" s="514"/>
      <c r="GE371" s="514"/>
      <c r="GF371" s="514"/>
      <c r="GG371" s="514"/>
      <c r="GH371" s="514"/>
      <c r="GI371" s="514"/>
      <c r="GJ371" s="514"/>
      <c r="GK371" s="514"/>
      <c r="GL371" s="514"/>
      <c r="GM371" s="514"/>
      <c r="GN371" s="514"/>
      <c r="GO371" s="514"/>
      <c r="GP371" s="514"/>
      <c r="GQ371" s="514"/>
      <c r="GR371" s="514"/>
      <c r="GS371" s="514"/>
      <c r="GT371" s="514"/>
      <c r="GU371" s="514"/>
      <c r="GV371" s="514"/>
      <c r="GW371" s="514"/>
      <c r="GX371" s="514"/>
      <c r="GY371" s="514"/>
      <c r="GZ371" s="514"/>
      <c r="HA371" s="514"/>
      <c r="HB371" s="514"/>
      <c r="HC371" s="514"/>
      <c r="HD371" s="514"/>
      <c r="HE371" s="514"/>
      <c r="HF371" s="514"/>
      <c r="HG371" s="514"/>
      <c r="HH371" s="514"/>
      <c r="HI371" s="514"/>
      <c r="HJ371" s="514"/>
      <c r="HK371" s="514"/>
      <c r="HL371" s="514"/>
      <c r="HM371" s="514"/>
      <c r="HN371" s="514"/>
      <c r="HO371" s="514"/>
      <c r="HP371" s="514"/>
      <c r="HQ371" s="514"/>
      <c r="HR371" s="514"/>
      <c r="HS371" s="514"/>
      <c r="HT371" s="514"/>
      <c r="HU371" s="514"/>
      <c r="HV371" s="514"/>
      <c r="HW371" s="514"/>
      <c r="HX371" s="514"/>
      <c r="HY371" s="514"/>
      <c r="HZ371" s="514"/>
      <c r="IA371" s="514"/>
      <c r="IB371" s="514"/>
      <c r="IC371" s="514"/>
      <c r="ID371" s="514"/>
      <c r="IE371" s="514"/>
      <c r="IF371" s="514"/>
      <c r="IG371" s="514"/>
      <c r="IH371" s="514"/>
      <c r="II371" s="514"/>
      <c r="IJ371" s="514"/>
      <c r="IK371" s="514"/>
      <c r="IL371" s="514"/>
      <c r="IM371" s="514"/>
      <c r="IN371" s="514"/>
      <c r="IO371" s="514"/>
      <c r="IP371" s="514"/>
      <c r="IQ371" s="514"/>
      <c r="IR371" s="514"/>
      <c r="IS371" s="514"/>
      <c r="IT371" s="514"/>
    </row>
    <row r="372" spans="1:284" ht="15.9" customHeight="1">
      <c r="A372" s="184"/>
      <c r="B372" s="462"/>
      <c r="C372" s="184"/>
      <c r="D372" s="475"/>
      <c r="E372" s="460"/>
      <c r="F372" s="434">
        <f t="shared" si="5"/>
        <v>371</v>
      </c>
      <c r="G372" s="472"/>
      <c r="H372" s="97" t="s">
        <v>889</v>
      </c>
      <c r="I372" s="85">
        <v>2</v>
      </c>
      <c r="J372" s="86"/>
      <c r="K372" s="66" t="s">
        <v>1222</v>
      </c>
      <c r="L372" s="128"/>
      <c r="M372" s="509"/>
      <c r="N372" s="88" t="s">
        <v>2927</v>
      </c>
      <c r="O372" s="85">
        <v>0</v>
      </c>
      <c r="P372" s="184">
        <v>47</v>
      </c>
      <c r="Q372" s="151"/>
      <c r="R372" s="458"/>
      <c r="S372" s="304"/>
      <c r="T372" s="459" t="s">
        <v>2930</v>
      </c>
      <c r="U372"/>
    </row>
    <row r="373" spans="1:284" ht="15.9" customHeight="1">
      <c r="A373" s="184"/>
      <c r="B373" s="462"/>
      <c r="C373" s="184"/>
      <c r="D373" s="475"/>
      <c r="E373" s="460"/>
      <c r="F373" s="434">
        <f t="shared" si="5"/>
        <v>372</v>
      </c>
      <c r="G373" s="497"/>
      <c r="H373" s="97" t="s">
        <v>889</v>
      </c>
      <c r="I373" s="85">
        <v>1</v>
      </c>
      <c r="J373" s="86"/>
      <c r="K373" s="66" t="s">
        <v>1223</v>
      </c>
      <c r="L373" s="112" t="s">
        <v>1224</v>
      </c>
      <c r="M373" s="112"/>
      <c r="N373" s="112" t="s">
        <v>2931</v>
      </c>
      <c r="O373" s="85">
        <v>1</v>
      </c>
      <c r="P373" s="184">
        <v>47</v>
      </c>
      <c r="Q373" s="151"/>
      <c r="R373" s="458"/>
      <c r="S373" s="304"/>
      <c r="T373" s="459" t="s">
        <v>2930</v>
      </c>
      <c r="U373"/>
    </row>
    <row r="374" spans="1:284" s="430" customFormat="1" ht="15.9" customHeight="1">
      <c r="A374" s="184" t="s">
        <v>2234</v>
      </c>
      <c r="B374" s="462" t="s">
        <v>2195</v>
      </c>
      <c r="C374" s="184"/>
      <c r="D374" s="475" t="s">
        <v>2212</v>
      </c>
      <c r="E374" s="460"/>
      <c r="F374" s="434">
        <f t="shared" si="5"/>
        <v>373</v>
      </c>
      <c r="G374" s="472"/>
      <c r="H374" s="129" t="s">
        <v>889</v>
      </c>
      <c r="I374" s="184">
        <v>1</v>
      </c>
      <c r="J374" s="152"/>
      <c r="K374" s="47" t="s">
        <v>2932</v>
      </c>
      <c r="L374" s="222"/>
      <c r="M374" s="457"/>
      <c r="N374" s="185" t="s">
        <v>2933</v>
      </c>
      <c r="O374" s="184">
        <v>0</v>
      </c>
      <c r="P374" s="184">
        <v>8</v>
      </c>
      <c r="Q374" s="151"/>
      <c r="R374" s="458"/>
      <c r="S374" s="304"/>
      <c r="T374" s="459" t="s">
        <v>2934</v>
      </c>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c r="GD374"/>
      <c r="GE374"/>
      <c r="GF374"/>
      <c r="GG374"/>
      <c r="GH374"/>
      <c r="GI374"/>
      <c r="GJ374"/>
      <c r="GK374"/>
      <c r="GL374"/>
      <c r="GM374"/>
      <c r="GN374"/>
      <c r="GO374"/>
      <c r="GP374"/>
      <c r="GQ374"/>
      <c r="GR374"/>
      <c r="GS374"/>
      <c r="GT374"/>
      <c r="GU374"/>
      <c r="GV374"/>
      <c r="GW374"/>
      <c r="GX374"/>
      <c r="GY374"/>
      <c r="GZ374"/>
      <c r="HA374"/>
      <c r="HB374"/>
      <c r="HC374"/>
      <c r="HD374"/>
      <c r="HE374"/>
      <c r="HF374"/>
      <c r="HG374"/>
      <c r="HH374"/>
      <c r="HI374"/>
      <c r="HJ374"/>
      <c r="HK374"/>
      <c r="HL374"/>
      <c r="HM374"/>
      <c r="HN374"/>
      <c r="HO374"/>
      <c r="HP374"/>
      <c r="HQ374"/>
      <c r="HR374"/>
      <c r="HS374"/>
      <c r="HT374"/>
      <c r="HU374"/>
      <c r="HV374"/>
      <c r="HW374"/>
      <c r="HX374"/>
      <c r="HY374"/>
      <c r="HZ374"/>
      <c r="IA374"/>
      <c r="IB374"/>
      <c r="IC374"/>
      <c r="ID374"/>
      <c r="IE374"/>
      <c r="IF374"/>
      <c r="IG374"/>
      <c r="IH374"/>
      <c r="II374"/>
      <c r="IJ374"/>
      <c r="IK374"/>
      <c r="IL374"/>
      <c r="IM374"/>
      <c r="IN374"/>
      <c r="IO374"/>
      <c r="IP374"/>
      <c r="IQ374"/>
      <c r="IR374"/>
      <c r="IS374"/>
      <c r="IT374"/>
      <c r="IU374"/>
      <c r="IV374"/>
      <c r="IW374"/>
      <c r="IX374"/>
      <c r="IY374"/>
      <c r="IZ374"/>
      <c r="JA374"/>
      <c r="JB374"/>
      <c r="JC374"/>
      <c r="JD374"/>
      <c r="JE374"/>
      <c r="JF374"/>
      <c r="JG374"/>
      <c r="JH374"/>
      <c r="JI374"/>
      <c r="JJ374"/>
      <c r="JK374"/>
      <c r="JL374"/>
      <c r="JM374"/>
      <c r="JN374"/>
      <c r="JO374"/>
      <c r="JP374"/>
      <c r="JQ374"/>
      <c r="JR374"/>
      <c r="JS374"/>
      <c r="JT374"/>
      <c r="JU374"/>
      <c r="JV374"/>
      <c r="JW374"/>
      <c r="JX374"/>
    </row>
    <row r="375" spans="1:284" s="540" customFormat="1">
      <c r="A375" s="184"/>
      <c r="B375" s="462"/>
      <c r="C375" s="184"/>
      <c r="D375" s="475"/>
      <c r="E375" s="460"/>
      <c r="F375" s="434">
        <f t="shared" si="5"/>
        <v>374</v>
      </c>
      <c r="G375" s="472"/>
      <c r="H375" s="97" t="s">
        <v>889</v>
      </c>
      <c r="I375" s="85">
        <v>2</v>
      </c>
      <c r="J375" s="86"/>
      <c r="K375" s="66" t="s">
        <v>1227</v>
      </c>
      <c r="L375" s="88" t="s">
        <v>1211</v>
      </c>
      <c r="M375" s="518"/>
      <c r="N375" s="88" t="s">
        <v>2935</v>
      </c>
      <c r="O375" s="85">
        <v>0</v>
      </c>
      <c r="P375" s="184">
        <v>5</v>
      </c>
      <c r="Q375" s="151"/>
      <c r="R375" s="458"/>
      <c r="S375" s="304"/>
      <c r="T375" s="459" t="s">
        <v>2936</v>
      </c>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c r="GD375"/>
      <c r="GE375"/>
      <c r="GF375"/>
      <c r="GG375"/>
      <c r="GH375"/>
      <c r="GI375"/>
      <c r="GJ375"/>
      <c r="GK375"/>
      <c r="GL375"/>
      <c r="GM375"/>
      <c r="GN375"/>
      <c r="GO375"/>
      <c r="GP375"/>
      <c r="GQ375"/>
      <c r="GR375"/>
      <c r="GS375"/>
      <c r="GT375"/>
      <c r="GU375"/>
      <c r="GV375"/>
      <c r="GW375"/>
      <c r="GX375"/>
      <c r="GY375"/>
      <c r="GZ375"/>
      <c r="HA375"/>
      <c r="HB375"/>
      <c r="HC375"/>
      <c r="HD375"/>
      <c r="HE375"/>
      <c r="HF375"/>
      <c r="HG375"/>
      <c r="HH375"/>
      <c r="HI375"/>
      <c r="HJ375"/>
      <c r="HK375"/>
      <c r="HL375"/>
      <c r="HM375"/>
      <c r="HN375"/>
      <c r="HO375"/>
      <c r="HP375"/>
      <c r="HQ375"/>
      <c r="HR375"/>
      <c r="HS375"/>
      <c r="HT375"/>
      <c r="HU375"/>
      <c r="HV375"/>
      <c r="HW375"/>
      <c r="HX375"/>
      <c r="HY375"/>
      <c r="HZ375"/>
      <c r="IA375"/>
      <c r="IB375"/>
      <c r="IC375"/>
      <c r="ID375"/>
      <c r="IE375"/>
      <c r="IF375"/>
      <c r="IG375"/>
      <c r="IH375"/>
      <c r="II375"/>
      <c r="IJ375"/>
      <c r="IK375"/>
      <c r="IL375"/>
      <c r="IM375"/>
      <c r="IN375"/>
      <c r="IO375"/>
      <c r="IP375"/>
      <c r="IQ375"/>
      <c r="IR375"/>
      <c r="IS375"/>
      <c r="IT375"/>
      <c r="IU375"/>
      <c r="IV375"/>
      <c r="IW375"/>
      <c r="IX375"/>
      <c r="IY375"/>
      <c r="IZ375"/>
      <c r="JA375"/>
      <c r="JB375"/>
      <c r="JC375"/>
      <c r="JD375"/>
      <c r="JE375"/>
      <c r="JF375"/>
      <c r="JG375"/>
      <c r="JH375"/>
      <c r="JI375"/>
      <c r="JJ375"/>
      <c r="JK375"/>
      <c r="JL375"/>
      <c r="JM375"/>
      <c r="JN375"/>
      <c r="JO375"/>
      <c r="JP375"/>
      <c r="JQ375"/>
      <c r="JR375"/>
      <c r="JS375"/>
      <c r="JT375"/>
      <c r="JU375"/>
      <c r="JV375"/>
      <c r="JW375"/>
      <c r="JX375"/>
    </row>
    <row r="376" spans="1:284" s="474" customFormat="1" ht="15.9" customHeight="1">
      <c r="A376" s="184" t="s">
        <v>2214</v>
      </c>
      <c r="B376" s="462" t="s">
        <v>2215</v>
      </c>
      <c r="C376" s="184"/>
      <c r="D376" s="475">
        <v>42</v>
      </c>
      <c r="E376" s="460"/>
      <c r="F376" s="434">
        <f t="shared" si="5"/>
        <v>375</v>
      </c>
      <c r="G376" s="472"/>
      <c r="H376" s="129" t="s">
        <v>889</v>
      </c>
      <c r="I376" s="184">
        <v>2</v>
      </c>
      <c r="J376" s="152"/>
      <c r="K376" s="47" t="s">
        <v>1228</v>
      </c>
      <c r="L376" s="222"/>
      <c r="M376" s="457"/>
      <c r="N376" s="185" t="s">
        <v>2937</v>
      </c>
      <c r="O376" s="184">
        <v>0</v>
      </c>
      <c r="P376" s="184">
        <v>0</v>
      </c>
      <c r="Q376" s="151">
        <v>2019</v>
      </c>
      <c r="R376" s="458"/>
      <c r="S376" s="304"/>
      <c r="T376" s="459" t="s">
        <v>2938</v>
      </c>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c r="GD376"/>
      <c r="GE376"/>
      <c r="GF376"/>
      <c r="GG376"/>
      <c r="GH376"/>
      <c r="GI376"/>
      <c r="GJ376"/>
      <c r="GK376"/>
      <c r="GL376"/>
      <c r="GM376"/>
      <c r="GN376"/>
      <c r="GO376"/>
      <c r="GP376"/>
      <c r="GQ376"/>
      <c r="GR376"/>
      <c r="GS376"/>
      <c r="GT376"/>
      <c r="GU376"/>
      <c r="GV376"/>
      <c r="GW376"/>
      <c r="GX376"/>
      <c r="GY376"/>
      <c r="GZ376"/>
      <c r="HA376"/>
      <c r="HB376"/>
      <c r="HC376"/>
      <c r="HD376"/>
      <c r="HE376"/>
      <c r="HF376"/>
      <c r="HG376"/>
      <c r="HH376"/>
      <c r="HI376"/>
      <c r="HJ376"/>
      <c r="HK376"/>
      <c r="HL376"/>
      <c r="HM376"/>
      <c r="HN376"/>
      <c r="HO376"/>
      <c r="HP376"/>
      <c r="HQ376"/>
      <c r="HR376"/>
      <c r="HS376"/>
      <c r="HT376"/>
      <c r="HU376"/>
      <c r="HV376"/>
      <c r="HW376"/>
      <c r="HX376"/>
      <c r="HY376"/>
      <c r="HZ376"/>
      <c r="IA376"/>
      <c r="IB376"/>
      <c r="IC376"/>
      <c r="ID376"/>
      <c r="IE376"/>
      <c r="IF376"/>
      <c r="IG376"/>
      <c r="IH376"/>
      <c r="II376"/>
      <c r="IJ376"/>
      <c r="IK376"/>
      <c r="IL376"/>
      <c r="IM376"/>
      <c r="IN376"/>
      <c r="IO376"/>
      <c r="IP376"/>
      <c r="IQ376"/>
      <c r="IR376"/>
      <c r="IS376"/>
      <c r="IT376"/>
      <c r="IU376"/>
      <c r="IV376"/>
      <c r="IW376"/>
      <c r="IX376"/>
      <c r="IY376"/>
      <c r="IZ376"/>
      <c r="JA376"/>
      <c r="JB376"/>
      <c r="JC376"/>
      <c r="JD376"/>
      <c r="JE376"/>
      <c r="JF376"/>
      <c r="JG376"/>
      <c r="JH376"/>
      <c r="JI376"/>
      <c r="JJ376"/>
      <c r="JK376"/>
      <c r="JL376"/>
      <c r="JM376"/>
      <c r="JN376"/>
      <c r="JO376"/>
      <c r="JP376"/>
      <c r="JQ376"/>
      <c r="JR376"/>
      <c r="JS376"/>
      <c r="JT376"/>
      <c r="JU376"/>
      <c r="JV376"/>
      <c r="JW376"/>
      <c r="JX376"/>
    </row>
    <row r="377" spans="1:284" s="430" customFormat="1" ht="13.8">
      <c r="A377" s="72" t="s">
        <v>2214</v>
      </c>
      <c r="B377" s="519" t="s">
        <v>2215</v>
      </c>
      <c r="C377" s="72"/>
      <c r="D377" s="447">
        <v>23</v>
      </c>
      <c r="E377" s="448"/>
      <c r="F377" s="434">
        <f t="shared" si="5"/>
        <v>376</v>
      </c>
      <c r="G377" s="618"/>
      <c r="H377" s="233" t="s">
        <v>889</v>
      </c>
      <c r="I377" s="72">
        <v>1</v>
      </c>
      <c r="J377" s="234"/>
      <c r="K377" s="177" t="s">
        <v>2939</v>
      </c>
      <c r="L377" s="235" t="s">
        <v>924</v>
      </c>
      <c r="M377" s="755" t="s">
        <v>2940</v>
      </c>
      <c r="N377" s="173" t="s">
        <v>2941</v>
      </c>
      <c r="O377" s="72">
        <v>1</v>
      </c>
      <c r="P377" s="72">
        <v>8</v>
      </c>
      <c r="Q377" s="561">
        <v>2024</v>
      </c>
      <c r="R377" s="451"/>
      <c r="S377" s="452"/>
      <c r="T377" s="563" t="s">
        <v>2942</v>
      </c>
    </row>
    <row r="378" spans="1:284" s="514" customFormat="1" ht="15.9" customHeight="1">
      <c r="A378" s="72" t="s">
        <v>2201</v>
      </c>
      <c r="B378" s="72" t="s">
        <v>2202</v>
      </c>
      <c r="C378" s="207"/>
      <c r="D378" s="756">
        <v>10</v>
      </c>
      <c r="E378" s="448"/>
      <c r="F378" s="434">
        <f t="shared" si="5"/>
        <v>377</v>
      </c>
      <c r="G378" s="449"/>
      <c r="H378" s="265" t="s">
        <v>2943</v>
      </c>
      <c r="I378" s="51">
        <v>1</v>
      </c>
      <c r="J378" s="51"/>
      <c r="K378" s="52" t="s">
        <v>2944</v>
      </c>
      <c r="L378" s="53"/>
      <c r="M378" s="109"/>
      <c r="N378" s="53" t="s">
        <v>2945</v>
      </c>
      <c r="O378" s="51">
        <v>0</v>
      </c>
      <c r="P378" s="72">
        <v>5</v>
      </c>
      <c r="Q378" s="172" t="s">
        <v>2211</v>
      </c>
      <c r="R378" s="451"/>
      <c r="S378" s="452"/>
      <c r="T378" s="459" t="s">
        <v>2946</v>
      </c>
      <c r="U378" s="430"/>
      <c r="V378" s="430"/>
      <c r="W378" s="430"/>
      <c r="X378" s="430"/>
      <c r="Y378" s="430"/>
      <c r="Z378" s="430"/>
      <c r="AA378" s="430"/>
      <c r="AB378" s="430"/>
      <c r="AC378" s="430"/>
      <c r="AD378" s="430"/>
      <c r="AE378" s="430"/>
      <c r="AF378" s="430"/>
      <c r="AG378" s="430"/>
      <c r="AH378" s="430"/>
      <c r="AI378" s="430"/>
      <c r="AJ378" s="430"/>
      <c r="AK378" s="430"/>
      <c r="AL378" s="430"/>
      <c r="AM378" s="430"/>
      <c r="AN378" s="430"/>
      <c r="AO378" s="430"/>
      <c r="AP378" s="430"/>
      <c r="AQ378" s="430"/>
      <c r="AR378" s="430"/>
      <c r="AS378" s="430"/>
      <c r="AT378" s="430"/>
      <c r="AU378" s="430"/>
      <c r="AV378" s="430"/>
      <c r="AW378" s="430"/>
      <c r="AX378" s="430"/>
      <c r="AY378" s="430"/>
      <c r="AZ378" s="430"/>
      <c r="BA378" s="430"/>
      <c r="BB378" s="430"/>
      <c r="BC378" s="430"/>
      <c r="BD378" s="430"/>
      <c r="BE378" s="430"/>
      <c r="BF378" s="430"/>
      <c r="BG378" s="430"/>
      <c r="BH378" s="430"/>
      <c r="BI378" s="430"/>
      <c r="BJ378" s="430"/>
      <c r="BK378" s="430"/>
      <c r="BL378" s="430"/>
      <c r="BM378" s="430"/>
      <c r="BN378" s="430"/>
      <c r="BO378" s="430"/>
      <c r="BP378" s="430"/>
      <c r="BQ378" s="430"/>
      <c r="BR378" s="430"/>
      <c r="BS378" s="430"/>
      <c r="BT378" s="430"/>
      <c r="BU378" s="430"/>
      <c r="BV378" s="430"/>
      <c r="BW378" s="430"/>
      <c r="BX378" s="430"/>
      <c r="BY378" s="430"/>
      <c r="BZ378" s="430"/>
      <c r="CA378" s="430"/>
      <c r="CB378" s="430"/>
      <c r="CC378" s="430"/>
      <c r="CD378" s="430"/>
      <c r="CE378" s="430"/>
      <c r="CF378" s="430"/>
      <c r="CG378" s="430"/>
      <c r="CH378" s="430"/>
      <c r="CI378" s="430"/>
      <c r="CJ378" s="430"/>
      <c r="CK378" s="430"/>
      <c r="CL378" s="430"/>
      <c r="CM378" s="430"/>
      <c r="CN378" s="430"/>
      <c r="CO378" s="430"/>
      <c r="CP378" s="430"/>
      <c r="CQ378" s="430"/>
      <c r="CR378" s="430"/>
      <c r="CS378" s="430"/>
      <c r="CT378" s="430"/>
      <c r="CU378" s="430"/>
      <c r="CV378" s="430"/>
      <c r="CW378" s="430"/>
      <c r="CX378" s="430"/>
      <c r="CY378" s="430"/>
      <c r="CZ378" s="430"/>
      <c r="DA378" s="430"/>
      <c r="DB378" s="430"/>
      <c r="DC378" s="430"/>
      <c r="DD378" s="430"/>
      <c r="DE378" s="430"/>
      <c r="DF378" s="430"/>
      <c r="DG378" s="430"/>
      <c r="DH378" s="430"/>
      <c r="DI378" s="430"/>
      <c r="DJ378" s="430"/>
      <c r="DK378" s="430"/>
      <c r="DL378" s="430"/>
      <c r="DM378" s="430"/>
      <c r="DN378" s="430"/>
      <c r="DO378" s="430"/>
      <c r="DP378" s="430"/>
      <c r="DQ378" s="430"/>
      <c r="DR378" s="430"/>
      <c r="DS378" s="430"/>
      <c r="DT378" s="430"/>
      <c r="DU378" s="430"/>
      <c r="DV378" s="430"/>
      <c r="DW378" s="430"/>
      <c r="DX378" s="430"/>
      <c r="DY378" s="430"/>
      <c r="DZ378" s="430"/>
      <c r="EA378" s="430"/>
      <c r="EB378" s="430"/>
      <c r="EC378" s="430"/>
      <c r="ED378" s="430"/>
      <c r="EE378" s="430"/>
      <c r="EF378" s="430"/>
      <c r="EG378" s="430"/>
      <c r="EH378" s="430"/>
      <c r="EI378" s="430"/>
      <c r="EJ378" s="430"/>
      <c r="EK378" s="430"/>
      <c r="EL378" s="430"/>
      <c r="EM378" s="430"/>
      <c r="EN378" s="430"/>
      <c r="EO378" s="430"/>
      <c r="EP378" s="430"/>
      <c r="EQ378" s="430"/>
      <c r="ER378" s="430"/>
      <c r="ES378" s="430"/>
      <c r="ET378" s="430"/>
      <c r="EU378" s="430"/>
      <c r="EV378" s="430"/>
      <c r="EW378" s="430"/>
      <c r="EX378" s="430"/>
      <c r="EY378" s="430"/>
      <c r="EZ378" s="430"/>
      <c r="FA378" s="430"/>
      <c r="FB378" s="430"/>
      <c r="FC378" s="430"/>
      <c r="FD378" s="430"/>
      <c r="FE378" s="430"/>
      <c r="FF378" s="430"/>
      <c r="FG378" s="430"/>
      <c r="FH378" s="430"/>
      <c r="FI378" s="430"/>
      <c r="FJ378" s="430"/>
      <c r="FK378" s="430"/>
      <c r="FL378" s="430"/>
      <c r="FM378" s="430"/>
      <c r="FN378" s="430"/>
      <c r="FO378" s="430"/>
      <c r="FP378" s="430"/>
      <c r="FQ378" s="430"/>
      <c r="FR378" s="430"/>
      <c r="FS378" s="430"/>
      <c r="FT378" s="430"/>
      <c r="FU378" s="430"/>
      <c r="FV378" s="430"/>
      <c r="FW378" s="430"/>
      <c r="FX378" s="430"/>
      <c r="FY378" s="430"/>
      <c r="FZ378" s="430"/>
      <c r="GA378" s="430"/>
      <c r="GB378" s="430"/>
      <c r="GC378" s="430"/>
      <c r="GD378" s="430"/>
      <c r="GE378" s="430"/>
      <c r="GF378" s="430"/>
      <c r="GG378" s="430"/>
      <c r="GH378" s="430"/>
      <c r="GI378" s="430"/>
      <c r="GJ378" s="430"/>
      <c r="GK378" s="430"/>
      <c r="GL378" s="430"/>
      <c r="GM378" s="430"/>
      <c r="GN378" s="430"/>
      <c r="GO378" s="430"/>
      <c r="GP378" s="430"/>
      <c r="GQ378" s="430"/>
      <c r="GR378" s="430"/>
      <c r="GS378" s="430"/>
      <c r="GT378" s="430"/>
      <c r="GU378" s="430"/>
      <c r="GV378" s="430"/>
      <c r="GW378" s="430"/>
      <c r="GX378" s="430"/>
      <c r="GY378" s="430"/>
      <c r="GZ378" s="430"/>
      <c r="HA378" s="430"/>
      <c r="HB378" s="430"/>
      <c r="HC378" s="430"/>
      <c r="HD378" s="430"/>
      <c r="HE378" s="430"/>
      <c r="HF378" s="430"/>
      <c r="HG378" s="430"/>
      <c r="HH378" s="430"/>
      <c r="HI378" s="430"/>
      <c r="HJ378" s="430"/>
      <c r="HK378" s="430"/>
      <c r="HL378" s="430"/>
      <c r="HM378" s="430"/>
      <c r="HN378" s="430"/>
      <c r="HO378" s="430"/>
      <c r="HP378" s="430"/>
      <c r="HQ378" s="430"/>
      <c r="HR378" s="430"/>
      <c r="HS378" s="430"/>
      <c r="HT378" s="430"/>
      <c r="HU378" s="430"/>
      <c r="HV378" s="430"/>
      <c r="HW378" s="430"/>
      <c r="HX378" s="430"/>
      <c r="HY378" s="430"/>
      <c r="HZ378" s="430"/>
      <c r="IA378" s="430"/>
      <c r="IB378" s="430"/>
      <c r="IC378" s="430"/>
      <c r="ID378" s="430"/>
      <c r="IE378" s="430"/>
      <c r="IF378" s="430"/>
      <c r="IG378" s="430"/>
      <c r="IH378" s="430"/>
      <c r="II378" s="430"/>
      <c r="IJ378" s="430"/>
      <c r="IK378" s="430"/>
      <c r="IL378" s="430"/>
      <c r="IM378" s="430"/>
      <c r="IN378" s="430"/>
      <c r="IO378" s="430"/>
      <c r="IP378" s="430"/>
      <c r="IQ378" s="430"/>
      <c r="IR378" s="430"/>
      <c r="IS378" s="430"/>
      <c r="IT378" s="430"/>
      <c r="IU378" s="430"/>
      <c r="IV378" s="430"/>
      <c r="IW378" s="430"/>
      <c r="IX378" s="430"/>
      <c r="IY378" s="430"/>
      <c r="IZ378" s="430"/>
      <c r="JA378" s="430"/>
      <c r="JB378" s="430"/>
      <c r="JC378" s="430"/>
      <c r="JD378" s="430"/>
      <c r="JE378" s="430"/>
      <c r="JF378" s="430"/>
      <c r="JG378" s="430"/>
      <c r="JH378" s="430"/>
      <c r="JI378" s="430"/>
      <c r="JJ378" s="430"/>
      <c r="JK378" s="430"/>
      <c r="JL378" s="430"/>
      <c r="JM378" s="430"/>
      <c r="JN378" s="430"/>
      <c r="JO378" s="430"/>
      <c r="JP378" s="430"/>
      <c r="JQ378" s="430"/>
      <c r="JR378" s="430"/>
      <c r="JS378" s="430"/>
      <c r="JT378" s="430"/>
      <c r="JU378" s="430"/>
      <c r="JV378" s="430"/>
      <c r="JW378" s="430"/>
      <c r="JX378" s="430"/>
    </row>
    <row r="379" spans="1:284" ht="15.9" customHeight="1">
      <c r="A379" s="72" t="s">
        <v>2201</v>
      </c>
      <c r="B379" s="72" t="s">
        <v>2202</v>
      </c>
      <c r="C379" s="72"/>
      <c r="D379" s="447">
        <v>50</v>
      </c>
      <c r="E379" s="149"/>
      <c r="F379" s="434">
        <f t="shared" si="5"/>
        <v>378</v>
      </c>
      <c r="G379" s="449"/>
      <c r="H379" s="265" t="s">
        <v>889</v>
      </c>
      <c r="I379" s="51">
        <v>1</v>
      </c>
      <c r="J379" s="51"/>
      <c r="K379" s="52" t="s">
        <v>2947</v>
      </c>
      <c r="L379" s="53" t="s">
        <v>2948</v>
      </c>
      <c r="M379" s="109"/>
      <c r="N379" s="53" t="s">
        <v>2949</v>
      </c>
      <c r="O379" s="51">
        <v>1</v>
      </c>
      <c r="P379" s="72">
        <v>8</v>
      </c>
      <c r="Q379" s="172" t="s">
        <v>2346</v>
      </c>
      <c r="R379" s="451"/>
      <c r="S379" s="452"/>
      <c r="T379" s="453" t="s">
        <v>2950</v>
      </c>
      <c r="U379" s="430"/>
      <c r="V379" s="430"/>
      <c r="W379" s="430"/>
      <c r="X379" s="430"/>
      <c r="Y379" s="430"/>
      <c r="Z379" s="430"/>
      <c r="AA379" s="430"/>
      <c r="AB379" s="430"/>
      <c r="AC379" s="430"/>
      <c r="AD379" s="430"/>
      <c r="AE379" s="430"/>
      <c r="AF379" s="430"/>
      <c r="AG379" s="430"/>
      <c r="AH379" s="430"/>
      <c r="AI379" s="430"/>
      <c r="AJ379" s="430"/>
      <c r="AK379" s="430"/>
      <c r="AL379" s="430"/>
      <c r="AM379" s="430"/>
      <c r="AN379" s="430"/>
      <c r="AO379" s="430"/>
      <c r="AP379" s="430"/>
      <c r="AQ379" s="430"/>
      <c r="AR379" s="430"/>
      <c r="AS379" s="430"/>
      <c r="AT379" s="430"/>
      <c r="AU379" s="430"/>
      <c r="AV379" s="430"/>
      <c r="AW379" s="430"/>
      <c r="AX379" s="430"/>
      <c r="AY379" s="430"/>
      <c r="AZ379" s="430"/>
      <c r="BA379" s="430"/>
      <c r="BB379" s="430"/>
      <c r="BC379" s="430"/>
      <c r="BD379" s="430"/>
      <c r="BE379" s="430"/>
      <c r="BF379" s="430"/>
      <c r="BG379" s="430"/>
      <c r="BH379" s="430"/>
      <c r="BI379" s="430"/>
      <c r="BJ379" s="430"/>
      <c r="BK379" s="430"/>
      <c r="BL379" s="430"/>
      <c r="BM379" s="430"/>
      <c r="BN379" s="430"/>
      <c r="BO379" s="430"/>
      <c r="BP379" s="430"/>
      <c r="BQ379" s="430"/>
      <c r="BR379" s="430"/>
      <c r="BS379" s="430"/>
      <c r="BT379" s="430"/>
      <c r="BU379" s="430"/>
      <c r="BV379" s="430"/>
      <c r="BW379" s="430"/>
      <c r="BX379" s="430"/>
      <c r="BY379" s="430"/>
      <c r="BZ379" s="430"/>
      <c r="CA379" s="430"/>
      <c r="CB379" s="430"/>
      <c r="CC379" s="430"/>
      <c r="CD379" s="430"/>
      <c r="CE379" s="430"/>
      <c r="CF379" s="430"/>
      <c r="CG379" s="430"/>
      <c r="CH379" s="430"/>
      <c r="CI379" s="430"/>
      <c r="CJ379" s="430"/>
      <c r="CK379" s="430"/>
      <c r="CL379" s="430"/>
      <c r="CM379" s="430"/>
      <c r="CN379" s="430"/>
      <c r="CO379" s="430"/>
      <c r="CP379" s="430"/>
      <c r="CQ379" s="430"/>
      <c r="CR379" s="430"/>
      <c r="CS379" s="430"/>
      <c r="CT379" s="430"/>
      <c r="CU379" s="430"/>
      <c r="CV379" s="430"/>
      <c r="CW379" s="430"/>
      <c r="CX379" s="430"/>
      <c r="CY379" s="430"/>
      <c r="CZ379" s="430"/>
      <c r="DA379" s="430"/>
      <c r="DB379" s="430"/>
      <c r="DC379" s="430"/>
      <c r="DD379" s="430"/>
      <c r="DE379" s="430"/>
      <c r="DF379" s="430"/>
      <c r="DG379" s="430"/>
      <c r="DH379" s="430"/>
      <c r="DI379" s="430"/>
      <c r="DJ379" s="430"/>
      <c r="DK379" s="430"/>
      <c r="DL379" s="430"/>
      <c r="DM379" s="430"/>
      <c r="DN379" s="430"/>
      <c r="DO379" s="430"/>
      <c r="DP379" s="430"/>
      <c r="DQ379" s="430"/>
      <c r="DR379" s="430"/>
      <c r="DS379" s="430"/>
      <c r="DT379" s="430"/>
      <c r="DU379" s="430"/>
      <c r="DV379" s="430"/>
      <c r="DW379" s="430"/>
      <c r="DX379" s="430"/>
      <c r="DY379" s="430"/>
      <c r="DZ379" s="430"/>
      <c r="EA379" s="430"/>
      <c r="EB379" s="430"/>
      <c r="EC379" s="430"/>
      <c r="ED379" s="430"/>
      <c r="EE379" s="430"/>
      <c r="EF379" s="430"/>
      <c r="EG379" s="430"/>
      <c r="EH379" s="430"/>
      <c r="EI379" s="430"/>
      <c r="EJ379" s="430"/>
      <c r="EK379" s="430"/>
      <c r="EL379" s="430"/>
      <c r="EM379" s="430"/>
      <c r="EN379" s="430"/>
      <c r="EO379" s="430"/>
      <c r="EP379" s="430"/>
      <c r="EQ379" s="430"/>
      <c r="ER379" s="430"/>
      <c r="ES379" s="430"/>
      <c r="ET379" s="430"/>
      <c r="EU379" s="430"/>
      <c r="EV379" s="430"/>
      <c r="EW379" s="430"/>
      <c r="EX379" s="430"/>
      <c r="EY379" s="430"/>
      <c r="EZ379" s="430"/>
      <c r="FA379" s="430"/>
      <c r="FB379" s="430"/>
      <c r="FC379" s="430"/>
      <c r="FD379" s="430"/>
      <c r="FE379" s="430"/>
      <c r="FF379" s="430"/>
      <c r="FG379" s="430"/>
      <c r="FH379" s="430"/>
      <c r="FI379" s="430"/>
      <c r="FJ379" s="430"/>
      <c r="FK379" s="430"/>
      <c r="FL379" s="430"/>
      <c r="FM379" s="430"/>
      <c r="FN379" s="430"/>
      <c r="FO379" s="430"/>
      <c r="FP379" s="430"/>
      <c r="FQ379" s="430"/>
      <c r="FR379" s="430"/>
      <c r="FS379" s="430"/>
      <c r="FT379" s="430"/>
      <c r="FU379" s="430"/>
      <c r="FV379" s="430"/>
      <c r="FW379" s="430"/>
      <c r="FX379" s="430"/>
      <c r="FY379" s="430"/>
      <c r="FZ379" s="430"/>
      <c r="GA379" s="430"/>
      <c r="GB379" s="430"/>
      <c r="GC379" s="430"/>
      <c r="GD379" s="430"/>
      <c r="GE379" s="430"/>
      <c r="GF379" s="430"/>
      <c r="GG379" s="430"/>
      <c r="GH379" s="430"/>
      <c r="GI379" s="430"/>
      <c r="GJ379" s="430"/>
      <c r="GK379" s="430"/>
      <c r="GL379" s="430"/>
      <c r="GM379" s="430"/>
      <c r="GN379" s="430"/>
      <c r="GO379" s="430"/>
      <c r="GP379" s="430"/>
      <c r="GQ379" s="430"/>
      <c r="GR379" s="430"/>
      <c r="GS379" s="430"/>
      <c r="GT379" s="430"/>
      <c r="GU379" s="430"/>
      <c r="GV379" s="430"/>
      <c r="GW379" s="430"/>
      <c r="GX379" s="430"/>
      <c r="GY379" s="430"/>
      <c r="GZ379" s="430"/>
      <c r="HA379" s="430"/>
      <c r="HB379" s="430"/>
      <c r="HC379" s="430"/>
      <c r="HD379" s="430"/>
      <c r="HE379" s="430"/>
      <c r="HF379" s="430"/>
      <c r="HG379" s="430"/>
      <c r="HH379" s="430"/>
      <c r="HI379" s="430"/>
      <c r="HJ379" s="430"/>
      <c r="HK379" s="430"/>
      <c r="HL379" s="430"/>
      <c r="HM379" s="430"/>
      <c r="HN379" s="430"/>
      <c r="HO379" s="430"/>
      <c r="HP379" s="430"/>
      <c r="HQ379" s="430"/>
      <c r="HR379" s="430"/>
      <c r="HS379" s="430"/>
      <c r="HT379" s="430"/>
      <c r="HU379" s="430"/>
      <c r="HV379" s="430"/>
      <c r="HW379" s="430"/>
      <c r="HX379" s="430"/>
      <c r="HY379" s="430"/>
      <c r="HZ379" s="430"/>
      <c r="IA379" s="430"/>
      <c r="IB379" s="430"/>
      <c r="IC379" s="430"/>
      <c r="ID379" s="430"/>
      <c r="IE379" s="430"/>
      <c r="IF379" s="430"/>
      <c r="IG379" s="430"/>
      <c r="IH379" s="430"/>
      <c r="II379" s="430"/>
      <c r="IJ379" s="430"/>
      <c r="IK379" s="430"/>
      <c r="IL379" s="430"/>
      <c r="IM379" s="430"/>
      <c r="IN379" s="430"/>
      <c r="IO379" s="430"/>
      <c r="IP379" s="430"/>
      <c r="IQ379" s="430"/>
      <c r="IR379" s="430"/>
      <c r="IS379" s="430"/>
      <c r="IT379" s="430"/>
      <c r="IU379" s="430"/>
      <c r="IV379" s="430"/>
      <c r="IW379" s="430"/>
      <c r="IX379" s="430"/>
      <c r="IY379" s="430"/>
      <c r="IZ379" s="430"/>
      <c r="JA379" s="430"/>
      <c r="JB379" s="430"/>
      <c r="JC379" s="430"/>
      <c r="JD379" s="430"/>
      <c r="JE379" s="430"/>
      <c r="JF379" s="430"/>
      <c r="JG379" s="430"/>
      <c r="JH379" s="430"/>
      <c r="JI379" s="430"/>
      <c r="JJ379" s="430"/>
      <c r="JK379" s="430"/>
      <c r="JL379" s="430"/>
      <c r="JM379" s="430"/>
      <c r="JN379" s="430"/>
      <c r="JO379" s="430"/>
      <c r="JP379" s="430"/>
      <c r="JQ379" s="430"/>
      <c r="JR379" s="430"/>
      <c r="JS379" s="430"/>
      <c r="JT379" s="430"/>
      <c r="JU379" s="430"/>
      <c r="JV379" s="430"/>
      <c r="JW379" s="430"/>
      <c r="JX379" s="430"/>
    </row>
    <row r="380" spans="1:284" s="430" customFormat="1">
      <c r="A380" s="184"/>
      <c r="B380" s="462"/>
      <c r="C380" s="184"/>
      <c r="D380" s="475"/>
      <c r="E380" s="460"/>
      <c r="F380" s="434">
        <f t="shared" si="5"/>
        <v>379</v>
      </c>
      <c r="G380" s="472"/>
      <c r="H380" s="108" t="s">
        <v>889</v>
      </c>
      <c r="I380" s="85">
        <v>1</v>
      </c>
      <c r="J380" s="86"/>
      <c r="K380" s="66" t="s">
        <v>2951</v>
      </c>
      <c r="L380" s="88" t="s">
        <v>934</v>
      </c>
      <c r="M380" s="518"/>
      <c r="N380" s="88" t="s">
        <v>2952</v>
      </c>
      <c r="O380" s="85">
        <v>1</v>
      </c>
      <c r="P380" s="184">
        <v>8</v>
      </c>
      <c r="Q380" s="151"/>
      <c r="R380" s="458"/>
      <c r="S380" s="304"/>
      <c r="T380" s="459" t="s">
        <v>2953</v>
      </c>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c r="GD380"/>
      <c r="GE380"/>
      <c r="GF380"/>
      <c r="GG380"/>
      <c r="GH380"/>
      <c r="GI380"/>
      <c r="GJ380"/>
      <c r="GK380"/>
      <c r="GL380"/>
      <c r="GM380"/>
      <c r="GN380"/>
      <c r="GO380"/>
      <c r="GP380"/>
      <c r="GQ380"/>
      <c r="GR380"/>
      <c r="GS380"/>
      <c r="GT380"/>
      <c r="GU380"/>
      <c r="GV380"/>
      <c r="GW380"/>
      <c r="GX380"/>
      <c r="GY380"/>
      <c r="GZ380"/>
      <c r="HA380"/>
      <c r="HB380"/>
      <c r="HC380"/>
      <c r="HD380"/>
      <c r="HE380"/>
      <c r="HF380"/>
      <c r="HG380"/>
      <c r="HH380"/>
      <c r="HI380"/>
      <c r="HJ380"/>
      <c r="HK380"/>
      <c r="HL380"/>
      <c r="HM380"/>
      <c r="HN380"/>
      <c r="HO380"/>
      <c r="HP380"/>
      <c r="HQ380"/>
      <c r="HR380"/>
      <c r="HS380"/>
      <c r="HT380"/>
      <c r="HU380"/>
      <c r="HV380"/>
      <c r="HW380"/>
      <c r="HX380"/>
      <c r="HY380"/>
      <c r="HZ380"/>
      <c r="IA380"/>
      <c r="IB380"/>
      <c r="IC380"/>
      <c r="ID380"/>
      <c r="IE380"/>
      <c r="IF380"/>
      <c r="IG380"/>
      <c r="IH380"/>
      <c r="II380"/>
      <c r="IJ380"/>
      <c r="IK380"/>
      <c r="IL380"/>
      <c r="IM380"/>
      <c r="IN380"/>
      <c r="IO380"/>
      <c r="IP380"/>
      <c r="IQ380"/>
      <c r="IR380"/>
      <c r="IS380"/>
      <c r="IT380"/>
      <c r="IU380"/>
      <c r="IV380"/>
      <c r="IW380"/>
      <c r="IX380"/>
      <c r="IY380"/>
      <c r="IZ380"/>
      <c r="JA380"/>
      <c r="JB380"/>
      <c r="JC380"/>
      <c r="JD380"/>
      <c r="JE380"/>
      <c r="JF380"/>
      <c r="JG380"/>
      <c r="JH380"/>
      <c r="JI380"/>
      <c r="JJ380"/>
      <c r="JK380"/>
      <c r="JL380"/>
      <c r="JM380"/>
      <c r="JN380"/>
      <c r="JO380"/>
      <c r="JP380"/>
      <c r="JQ380"/>
      <c r="JR380"/>
      <c r="JS380"/>
      <c r="JT380"/>
      <c r="JU380"/>
      <c r="JV380"/>
      <c r="JW380"/>
      <c r="JX380"/>
    </row>
    <row r="381" spans="1:284" ht="15.9" customHeight="1">
      <c r="A381" s="184"/>
      <c r="B381" s="462"/>
      <c r="C381" s="184"/>
      <c r="D381" s="475"/>
      <c r="E381" s="460"/>
      <c r="F381" s="434">
        <f t="shared" si="5"/>
        <v>380</v>
      </c>
      <c r="G381" s="472"/>
      <c r="H381" s="108" t="s">
        <v>889</v>
      </c>
      <c r="I381" s="85">
        <v>1</v>
      </c>
      <c r="J381" s="86"/>
      <c r="K381" s="66" t="s">
        <v>2954</v>
      </c>
      <c r="L381" s="88" t="s">
        <v>934</v>
      </c>
      <c r="M381" s="518"/>
      <c r="N381" s="88" t="s">
        <v>2952</v>
      </c>
      <c r="O381" s="85">
        <v>1</v>
      </c>
      <c r="P381" s="184">
        <v>8</v>
      </c>
      <c r="Q381" s="151"/>
      <c r="R381" s="458"/>
      <c r="S381" s="304"/>
      <c r="T381" s="459" t="s">
        <v>2953</v>
      </c>
      <c r="U381"/>
    </row>
    <row r="382" spans="1:284" ht="99.75" customHeight="1">
      <c r="A382" s="184"/>
      <c r="B382" s="462"/>
      <c r="C382" s="184"/>
      <c r="D382" s="475"/>
      <c r="E382" s="460"/>
      <c r="F382" s="434">
        <f t="shared" si="5"/>
        <v>381</v>
      </c>
      <c r="G382" s="472"/>
      <c r="H382" s="224" t="s">
        <v>889</v>
      </c>
      <c r="I382" s="59">
        <v>1</v>
      </c>
      <c r="J382" s="76"/>
      <c r="K382" s="236" t="s">
        <v>2955</v>
      </c>
      <c r="L382" s="138" t="s">
        <v>924</v>
      </c>
      <c r="M382" s="508"/>
      <c r="N382" s="78" t="s">
        <v>2956</v>
      </c>
      <c r="O382" s="59">
        <v>1</v>
      </c>
      <c r="P382" s="184">
        <v>8</v>
      </c>
      <c r="Q382" s="151"/>
      <c r="R382" s="458"/>
      <c r="S382" s="304"/>
      <c r="T382" s="459" t="s">
        <v>2957</v>
      </c>
      <c r="U382"/>
    </row>
    <row r="383" spans="1:284" ht="15.9" customHeight="1">
      <c r="A383" s="184" t="s">
        <v>2214</v>
      </c>
      <c r="B383" s="462" t="s">
        <v>2215</v>
      </c>
      <c r="C383" s="184"/>
      <c r="D383" s="757">
        <v>51</v>
      </c>
      <c r="E383" s="460"/>
      <c r="F383" s="434">
        <f t="shared" si="5"/>
        <v>382</v>
      </c>
      <c r="G383" s="472"/>
      <c r="H383" s="129" t="s">
        <v>852</v>
      </c>
      <c r="I383" s="184">
        <v>2</v>
      </c>
      <c r="J383" s="152"/>
      <c r="K383" s="47" t="s">
        <v>1229</v>
      </c>
      <c r="L383" s="185" t="s">
        <v>1230</v>
      </c>
      <c r="M383" s="499"/>
      <c r="N383" s="185" t="s">
        <v>2958</v>
      </c>
      <c r="O383" s="184">
        <v>0</v>
      </c>
      <c r="P383" s="184">
        <v>8</v>
      </c>
      <c r="Q383" s="151"/>
      <c r="R383" s="458"/>
      <c r="S383" s="304"/>
      <c r="T383" s="459" t="s">
        <v>2959</v>
      </c>
      <c r="U383"/>
      <c r="IU383" s="513"/>
      <c r="IV383" s="513"/>
      <c r="IW383" s="513"/>
      <c r="IX383" s="513"/>
      <c r="IY383" s="513"/>
      <c r="IZ383" s="513"/>
      <c r="JA383" s="513"/>
      <c r="JB383" s="513"/>
      <c r="JC383" s="513"/>
      <c r="JD383" s="513"/>
      <c r="JE383" s="513"/>
      <c r="JF383" s="513"/>
      <c r="JG383" s="513"/>
      <c r="JH383" s="513"/>
      <c r="JI383" s="513"/>
      <c r="JJ383" s="513"/>
      <c r="JK383" s="513"/>
      <c r="JL383" s="513"/>
      <c r="JM383" s="513"/>
      <c r="JN383" s="513"/>
      <c r="JO383" s="513"/>
      <c r="JP383" s="513"/>
      <c r="JQ383" s="513"/>
      <c r="JR383" s="513"/>
      <c r="JS383" s="513"/>
      <c r="JT383" s="513"/>
      <c r="JU383" s="513"/>
      <c r="JV383" s="513"/>
      <c r="JW383" s="513"/>
      <c r="JX383" s="513"/>
    </row>
    <row r="384" spans="1:284" ht="15.6">
      <c r="A384" s="480" t="s">
        <v>2214</v>
      </c>
      <c r="B384" s="480" t="s">
        <v>2215</v>
      </c>
      <c r="C384" s="480"/>
      <c r="D384" s="481">
        <v>50</v>
      </c>
      <c r="E384" s="664"/>
      <c r="F384" s="434">
        <f t="shared" si="5"/>
        <v>383</v>
      </c>
      <c r="G384" s="483"/>
      <c r="H384" s="739" t="s">
        <v>852</v>
      </c>
      <c r="I384" s="199">
        <v>1</v>
      </c>
      <c r="J384" s="199"/>
      <c r="K384" s="200" t="s">
        <v>2960</v>
      </c>
      <c r="L384" s="728" t="s">
        <v>2961</v>
      </c>
      <c r="M384" s="199"/>
      <c r="N384" s="200" t="s">
        <v>2962</v>
      </c>
      <c r="O384" s="199">
        <v>1</v>
      </c>
      <c r="P384" s="488">
        <v>8</v>
      </c>
      <c r="Q384" s="489">
        <v>2025</v>
      </c>
      <c r="R384" s="490"/>
      <c r="S384" s="491"/>
      <c r="T384" s="492" t="s">
        <v>2963</v>
      </c>
      <c r="U384" s="493"/>
      <c r="V384" s="493"/>
      <c r="W384" s="493"/>
      <c r="X384" s="493"/>
      <c r="Y384" s="493"/>
      <c r="Z384" s="493"/>
      <c r="AA384" s="493"/>
      <c r="AB384" s="493"/>
      <c r="AC384" s="493"/>
      <c r="AD384" s="493"/>
      <c r="AE384" s="493"/>
      <c r="AF384" s="493"/>
      <c r="AG384" s="493"/>
      <c r="AH384" s="493"/>
      <c r="AI384" s="493"/>
      <c r="AJ384" s="493"/>
      <c r="AK384" s="493"/>
      <c r="AL384" s="493"/>
      <c r="AM384" s="493"/>
      <c r="AN384" s="493"/>
      <c r="AO384" s="493"/>
      <c r="AP384" s="493"/>
      <c r="AQ384" s="493"/>
      <c r="AR384" s="493"/>
      <c r="AS384" s="493"/>
      <c r="AT384" s="493"/>
      <c r="AU384" s="493"/>
      <c r="AV384" s="493"/>
      <c r="AW384" s="493"/>
      <c r="AX384" s="493"/>
      <c r="AY384" s="493"/>
      <c r="AZ384" s="493"/>
      <c r="BA384" s="493"/>
      <c r="BB384" s="493"/>
      <c r="BC384" s="493"/>
      <c r="BD384" s="493"/>
      <c r="BE384" s="493"/>
      <c r="BF384" s="493"/>
      <c r="BG384" s="493"/>
      <c r="BH384" s="493"/>
      <c r="BI384" s="493"/>
      <c r="BJ384" s="493"/>
      <c r="BK384" s="493"/>
      <c r="BL384" s="493"/>
      <c r="BM384" s="493"/>
      <c r="BN384" s="493"/>
      <c r="BO384" s="493"/>
      <c r="BP384" s="493"/>
      <c r="BQ384" s="493"/>
      <c r="BR384" s="493"/>
      <c r="BS384" s="493"/>
      <c r="BT384" s="493"/>
      <c r="BU384" s="493"/>
      <c r="BV384" s="493"/>
      <c r="BW384" s="493"/>
      <c r="BX384" s="493"/>
      <c r="BY384" s="493"/>
      <c r="BZ384" s="493"/>
      <c r="CA384" s="493"/>
      <c r="CB384" s="493"/>
      <c r="CC384" s="493"/>
      <c r="CD384" s="493"/>
      <c r="CE384" s="493"/>
      <c r="CF384" s="493"/>
      <c r="CG384" s="493"/>
      <c r="CH384" s="493"/>
      <c r="CI384" s="493"/>
      <c r="CJ384" s="493"/>
      <c r="CK384" s="493"/>
      <c r="CL384" s="493"/>
      <c r="CM384" s="493"/>
      <c r="CN384" s="493"/>
      <c r="CO384" s="493"/>
      <c r="CP384" s="493"/>
      <c r="CQ384" s="493"/>
      <c r="CR384" s="493"/>
      <c r="CS384" s="493"/>
      <c r="CT384" s="493"/>
      <c r="CU384" s="493"/>
      <c r="CV384" s="493"/>
      <c r="CW384" s="493"/>
      <c r="CX384" s="493"/>
      <c r="CY384" s="493"/>
      <c r="CZ384" s="493"/>
      <c r="DA384" s="493"/>
      <c r="DB384" s="493"/>
      <c r="DC384" s="493"/>
      <c r="DD384" s="493"/>
      <c r="DE384" s="493"/>
      <c r="DF384" s="493"/>
      <c r="DG384" s="493"/>
      <c r="DH384" s="493"/>
      <c r="DI384" s="493"/>
      <c r="DJ384" s="493"/>
      <c r="DK384" s="493"/>
      <c r="DL384" s="493"/>
      <c r="DM384" s="493"/>
      <c r="DN384" s="493"/>
      <c r="DO384" s="493"/>
      <c r="DP384" s="493"/>
      <c r="DQ384" s="493"/>
      <c r="DR384" s="493"/>
      <c r="DS384" s="493"/>
      <c r="DT384" s="493"/>
      <c r="DU384" s="493"/>
      <c r="DV384" s="493"/>
      <c r="DW384" s="493"/>
      <c r="DX384" s="493"/>
      <c r="DY384" s="493"/>
      <c r="DZ384" s="493"/>
      <c r="EA384" s="493"/>
      <c r="EB384" s="493"/>
      <c r="EC384" s="493"/>
      <c r="ED384" s="493"/>
      <c r="EE384" s="493"/>
      <c r="EF384" s="493"/>
      <c r="EG384" s="493"/>
      <c r="EH384" s="493"/>
      <c r="EI384" s="493"/>
      <c r="EJ384" s="493"/>
      <c r="EK384" s="493"/>
      <c r="EL384" s="493"/>
      <c r="EM384" s="493"/>
      <c r="EN384" s="493"/>
      <c r="EO384" s="493"/>
      <c r="EP384" s="493"/>
      <c r="EQ384" s="493"/>
      <c r="ER384" s="493"/>
      <c r="ES384" s="493"/>
      <c r="ET384" s="493"/>
      <c r="EU384" s="493"/>
      <c r="EV384" s="493"/>
      <c r="EW384" s="493"/>
      <c r="EX384" s="493"/>
      <c r="EY384" s="493"/>
      <c r="EZ384" s="493"/>
      <c r="FA384" s="493"/>
      <c r="FB384" s="493"/>
      <c r="FC384" s="493"/>
      <c r="FD384" s="493"/>
      <c r="FE384" s="493"/>
      <c r="FF384" s="493"/>
      <c r="FG384" s="493"/>
      <c r="FH384" s="493"/>
      <c r="FI384" s="493"/>
      <c r="FJ384" s="493"/>
      <c r="FK384" s="493"/>
      <c r="FL384" s="493"/>
      <c r="FM384" s="493"/>
      <c r="FN384" s="493"/>
      <c r="FO384" s="493"/>
      <c r="FP384" s="493"/>
      <c r="FQ384" s="493"/>
      <c r="FR384" s="493"/>
      <c r="FS384" s="493"/>
      <c r="FT384" s="493"/>
      <c r="FU384" s="493"/>
      <c r="FV384" s="493"/>
      <c r="FW384" s="493"/>
      <c r="FX384" s="493"/>
      <c r="FY384" s="493"/>
      <c r="FZ384" s="493"/>
      <c r="GA384" s="493"/>
      <c r="GB384" s="493"/>
      <c r="GC384" s="493"/>
      <c r="GD384" s="493"/>
      <c r="GE384" s="493"/>
      <c r="GF384" s="493"/>
      <c r="GG384" s="493"/>
      <c r="GH384" s="493"/>
      <c r="GI384" s="493"/>
      <c r="GJ384" s="493"/>
      <c r="GK384" s="493"/>
      <c r="GL384" s="493"/>
      <c r="GM384" s="493"/>
      <c r="GN384" s="493"/>
      <c r="GO384" s="493"/>
      <c r="GP384" s="493"/>
      <c r="GQ384" s="493"/>
      <c r="GR384" s="493"/>
      <c r="GS384" s="493"/>
      <c r="GT384" s="493"/>
      <c r="GU384" s="493"/>
      <c r="GV384" s="493"/>
      <c r="GW384" s="493"/>
      <c r="GX384" s="493"/>
      <c r="GY384" s="493"/>
      <c r="GZ384" s="493"/>
      <c r="HA384" s="493"/>
      <c r="HB384" s="493"/>
      <c r="HC384" s="493"/>
      <c r="HD384" s="493"/>
      <c r="HE384" s="493"/>
      <c r="HF384" s="493"/>
      <c r="HG384" s="493"/>
      <c r="HH384" s="493"/>
      <c r="HI384" s="493"/>
      <c r="HJ384" s="493"/>
      <c r="HK384" s="493"/>
      <c r="HL384" s="493"/>
      <c r="HM384" s="493"/>
      <c r="HN384" s="493"/>
      <c r="HO384" s="493"/>
      <c r="HP384" s="493"/>
      <c r="HQ384" s="493"/>
      <c r="HR384" s="493"/>
      <c r="HS384" s="493"/>
      <c r="HT384" s="493"/>
      <c r="HU384" s="493"/>
      <c r="HV384" s="493"/>
      <c r="HW384" s="493"/>
      <c r="HX384" s="493"/>
      <c r="HY384" s="493"/>
      <c r="HZ384" s="493"/>
      <c r="IA384" s="493"/>
      <c r="IB384" s="493"/>
      <c r="IC384" s="493"/>
      <c r="ID384" s="493"/>
      <c r="IE384" s="493"/>
      <c r="IF384" s="493"/>
      <c r="IG384" s="493"/>
      <c r="IH384" s="493"/>
      <c r="II384" s="493"/>
      <c r="IJ384" s="493"/>
      <c r="IK384" s="493"/>
      <c r="IL384" s="493"/>
      <c r="IM384" s="493"/>
      <c r="IN384" s="493"/>
      <c r="IO384" s="493"/>
      <c r="IP384" s="493"/>
      <c r="IQ384" s="493"/>
      <c r="IR384" s="493"/>
      <c r="IS384" s="493"/>
      <c r="IT384" s="493"/>
      <c r="IU384" s="493"/>
      <c r="IV384" s="493"/>
      <c r="IW384" s="493"/>
      <c r="IX384" s="493"/>
      <c r="IY384" s="493"/>
      <c r="IZ384" s="493"/>
      <c r="JA384" s="493"/>
      <c r="JB384" s="493"/>
      <c r="JC384" s="493"/>
      <c r="JD384" s="493"/>
      <c r="JE384" s="493"/>
      <c r="JF384" s="493"/>
      <c r="JG384" s="493"/>
      <c r="JH384" s="493"/>
      <c r="JI384" s="493"/>
      <c r="JJ384" s="493"/>
      <c r="JK384" s="493"/>
      <c r="JL384" s="493"/>
      <c r="JM384" s="493"/>
      <c r="JN384" s="493"/>
      <c r="JO384" s="493"/>
      <c r="JP384" s="493"/>
      <c r="JQ384" s="493"/>
      <c r="JR384" s="493"/>
      <c r="JS384" s="493"/>
      <c r="JT384" s="493"/>
      <c r="JU384" s="493"/>
      <c r="JV384" s="493"/>
      <c r="JW384" s="493"/>
      <c r="JX384" s="493"/>
    </row>
    <row r="385" spans="1:284" ht="15.9" customHeight="1">
      <c r="A385" s="184" t="s">
        <v>2208</v>
      </c>
      <c r="B385" s="462" t="s">
        <v>2209</v>
      </c>
      <c r="C385" s="674"/>
      <c r="D385" s="522">
        <v>4</v>
      </c>
      <c r="E385" s="460"/>
      <c r="F385" s="434">
        <f t="shared" si="5"/>
        <v>384</v>
      </c>
      <c r="G385" s="675"/>
      <c r="H385" s="233" t="s">
        <v>889</v>
      </c>
      <c r="I385" s="189">
        <v>1</v>
      </c>
      <c r="J385" s="189"/>
      <c r="K385" s="191" t="s">
        <v>244</v>
      </c>
      <c r="L385" s="173" t="s">
        <v>2964</v>
      </c>
      <c r="M385" s="207"/>
      <c r="N385" s="676" t="s">
        <v>2965</v>
      </c>
      <c r="O385" s="51">
        <v>1</v>
      </c>
      <c r="P385" s="72">
        <v>8</v>
      </c>
      <c r="Q385" s="172" t="s">
        <v>2505</v>
      </c>
      <c r="R385" s="451"/>
      <c r="S385" s="430"/>
      <c r="T385" s="453" t="s">
        <v>2966</v>
      </c>
      <c r="U385" s="430"/>
      <c r="V385" s="430"/>
      <c r="W385" s="430"/>
      <c r="X385" s="430"/>
      <c r="Y385" s="430"/>
      <c r="Z385" s="430"/>
      <c r="AA385" s="430"/>
      <c r="AB385" s="430"/>
      <c r="AC385" s="430"/>
      <c r="AD385" s="430"/>
      <c r="AE385" s="430"/>
      <c r="AF385" s="430"/>
      <c r="AG385" s="430"/>
      <c r="AH385" s="430"/>
      <c r="AI385" s="430"/>
      <c r="AJ385" s="430"/>
      <c r="AK385" s="430"/>
      <c r="AL385" s="430"/>
      <c r="AM385" s="430"/>
      <c r="AN385" s="430"/>
      <c r="AO385" s="430"/>
      <c r="AP385" s="430"/>
      <c r="AQ385" s="430"/>
      <c r="AR385" s="430"/>
      <c r="AS385" s="430"/>
      <c r="AT385" s="430"/>
      <c r="AU385" s="430"/>
      <c r="AV385" s="430"/>
      <c r="AW385" s="430"/>
      <c r="AX385" s="430"/>
      <c r="AY385" s="430"/>
      <c r="AZ385" s="430"/>
      <c r="BA385" s="430"/>
      <c r="BB385" s="430"/>
      <c r="BC385" s="430"/>
      <c r="BD385" s="430"/>
      <c r="BE385" s="430"/>
      <c r="BF385" s="430"/>
      <c r="BG385" s="430"/>
      <c r="BH385" s="430"/>
      <c r="BI385" s="430"/>
      <c r="BJ385" s="430"/>
      <c r="BK385" s="430"/>
      <c r="BL385" s="430"/>
      <c r="BM385" s="430"/>
      <c r="BN385" s="430"/>
      <c r="BO385" s="430"/>
      <c r="BP385" s="430"/>
      <c r="BQ385" s="430"/>
      <c r="BR385" s="430"/>
      <c r="BS385" s="430"/>
      <c r="BT385" s="430"/>
      <c r="BU385" s="430"/>
      <c r="BV385" s="430"/>
      <c r="BW385" s="430"/>
      <c r="BX385" s="430"/>
      <c r="BY385" s="430"/>
      <c r="BZ385" s="430"/>
      <c r="CA385" s="430"/>
      <c r="CB385" s="430"/>
      <c r="CC385" s="430"/>
      <c r="CD385" s="430"/>
      <c r="CE385" s="430"/>
      <c r="CF385" s="430"/>
      <c r="CG385" s="430"/>
      <c r="CH385" s="430"/>
      <c r="CI385" s="430"/>
      <c r="CJ385" s="430"/>
      <c r="CK385" s="430"/>
      <c r="CL385" s="430"/>
      <c r="CM385" s="430"/>
      <c r="CN385" s="430"/>
      <c r="CO385" s="430"/>
      <c r="CP385" s="430"/>
      <c r="CQ385" s="430"/>
      <c r="CR385" s="430"/>
      <c r="CS385" s="430"/>
      <c r="CT385" s="430"/>
      <c r="CU385" s="430"/>
      <c r="CV385" s="430"/>
      <c r="CW385" s="430"/>
      <c r="CX385" s="430"/>
      <c r="CY385" s="430"/>
      <c r="CZ385" s="430"/>
      <c r="DA385" s="430"/>
      <c r="DB385" s="430"/>
      <c r="DC385" s="430"/>
      <c r="DD385" s="430"/>
      <c r="DE385" s="430"/>
      <c r="DF385" s="430"/>
      <c r="DG385" s="430"/>
      <c r="DH385" s="430"/>
      <c r="DI385" s="430"/>
      <c r="DJ385" s="430"/>
      <c r="DK385" s="430"/>
      <c r="DL385" s="430"/>
      <c r="DM385" s="430"/>
      <c r="DN385" s="430"/>
      <c r="DO385" s="430"/>
      <c r="DP385" s="430"/>
      <c r="DQ385" s="430"/>
      <c r="DR385" s="430"/>
      <c r="DS385" s="430"/>
      <c r="DT385" s="430"/>
      <c r="DU385" s="430"/>
      <c r="DV385" s="430"/>
      <c r="DW385" s="430"/>
      <c r="DX385" s="430"/>
      <c r="DY385" s="430"/>
      <c r="DZ385" s="430"/>
      <c r="EA385" s="430"/>
      <c r="EB385" s="430"/>
      <c r="EC385" s="430"/>
      <c r="ED385" s="430"/>
      <c r="EE385" s="430"/>
      <c r="EF385" s="430"/>
      <c r="EG385" s="430"/>
      <c r="EH385" s="430"/>
      <c r="EI385" s="430"/>
      <c r="EJ385" s="430"/>
      <c r="EK385" s="430"/>
      <c r="EL385" s="430"/>
      <c r="EM385" s="430"/>
      <c r="EN385" s="430"/>
      <c r="EO385" s="430"/>
      <c r="EP385" s="430"/>
      <c r="EQ385" s="430"/>
      <c r="ER385" s="430"/>
      <c r="ES385" s="430"/>
      <c r="ET385" s="430"/>
      <c r="EU385" s="430"/>
      <c r="EV385" s="430"/>
      <c r="EW385" s="430"/>
      <c r="EX385" s="430"/>
      <c r="EY385" s="430"/>
      <c r="EZ385" s="430"/>
      <c r="FA385" s="430"/>
      <c r="FB385" s="430"/>
      <c r="FC385" s="430"/>
      <c r="FD385" s="430"/>
      <c r="FE385" s="430"/>
      <c r="FF385" s="430"/>
      <c r="FG385" s="430"/>
      <c r="FH385" s="430"/>
      <c r="FI385" s="430"/>
      <c r="FJ385" s="430"/>
      <c r="FK385" s="430"/>
      <c r="FL385" s="430"/>
      <c r="FM385" s="430"/>
      <c r="FN385" s="430"/>
      <c r="FO385" s="430"/>
      <c r="FP385" s="430"/>
      <c r="FQ385" s="430"/>
      <c r="FR385" s="430"/>
      <c r="FS385" s="430"/>
      <c r="FT385" s="430"/>
      <c r="FU385" s="430"/>
      <c r="FV385" s="430"/>
      <c r="FW385" s="430"/>
      <c r="FX385" s="430"/>
      <c r="FY385" s="430"/>
      <c r="FZ385" s="430"/>
      <c r="GA385" s="430"/>
      <c r="GB385" s="430"/>
      <c r="GC385" s="430"/>
      <c r="GD385" s="430"/>
      <c r="GE385" s="430"/>
      <c r="GF385" s="430"/>
      <c r="GG385" s="430"/>
      <c r="GH385" s="430"/>
      <c r="GI385" s="430"/>
      <c r="GJ385" s="430"/>
      <c r="GK385" s="430"/>
      <c r="GL385" s="430"/>
      <c r="GM385" s="430"/>
      <c r="GN385" s="430"/>
      <c r="GO385" s="430"/>
      <c r="GP385" s="430"/>
      <c r="GQ385" s="430"/>
      <c r="GR385" s="430"/>
      <c r="GS385" s="430"/>
      <c r="GT385" s="430"/>
      <c r="GU385" s="430"/>
      <c r="GV385" s="430"/>
      <c r="GW385" s="430"/>
      <c r="GX385" s="430"/>
      <c r="GY385" s="430"/>
      <c r="GZ385" s="430"/>
      <c r="HA385" s="430"/>
      <c r="HB385" s="430"/>
      <c r="HC385" s="430"/>
      <c r="HD385" s="430"/>
      <c r="HE385" s="430"/>
      <c r="HF385" s="430"/>
      <c r="HG385" s="430"/>
      <c r="HH385" s="430"/>
      <c r="HI385" s="430"/>
      <c r="HJ385" s="430"/>
      <c r="HK385" s="430"/>
      <c r="HL385" s="430"/>
      <c r="HM385" s="430"/>
      <c r="HN385" s="430"/>
      <c r="HO385" s="430"/>
      <c r="HP385" s="430"/>
      <c r="HQ385" s="430"/>
      <c r="HR385" s="430"/>
      <c r="HS385" s="430"/>
      <c r="HT385" s="430"/>
      <c r="HU385" s="430"/>
      <c r="HV385" s="430"/>
      <c r="HW385" s="430"/>
      <c r="HX385" s="430"/>
      <c r="HY385" s="430"/>
      <c r="HZ385" s="430"/>
      <c r="IA385" s="430"/>
      <c r="IB385" s="430"/>
      <c r="IC385" s="430"/>
      <c r="ID385" s="430"/>
      <c r="IE385" s="430"/>
      <c r="IF385" s="430"/>
      <c r="IG385" s="430"/>
      <c r="IH385" s="430"/>
      <c r="II385" s="430"/>
      <c r="IJ385" s="430"/>
      <c r="IK385" s="430"/>
      <c r="IL385" s="430"/>
      <c r="IM385" s="430"/>
      <c r="IN385" s="430"/>
      <c r="IO385" s="430"/>
      <c r="IP385" s="430"/>
      <c r="IQ385" s="430"/>
      <c r="IR385" s="430"/>
      <c r="IS385" s="430"/>
      <c r="IT385" s="430"/>
      <c r="IU385" s="430"/>
      <c r="IV385" s="430"/>
      <c r="IW385" s="430"/>
      <c r="IX385" s="430"/>
      <c r="IY385" s="430"/>
      <c r="IZ385" s="430"/>
      <c r="JA385" s="430"/>
      <c r="JB385" s="430"/>
      <c r="JC385" s="430"/>
      <c r="JD385" s="430"/>
      <c r="JE385" s="430"/>
      <c r="JF385" s="430"/>
      <c r="JG385" s="430"/>
      <c r="JH385" s="430"/>
      <c r="JI385" s="430"/>
      <c r="JJ385" s="430"/>
      <c r="JK385" s="430"/>
      <c r="JL385" s="430"/>
      <c r="JM385" s="430"/>
      <c r="JN385" s="430"/>
      <c r="JO385" s="430"/>
      <c r="JP385" s="430"/>
      <c r="JQ385" s="430"/>
      <c r="JR385" s="430"/>
      <c r="JS385" s="430"/>
      <c r="JT385" s="430"/>
      <c r="JU385" s="430"/>
      <c r="JV385" s="430"/>
      <c r="JW385" s="430"/>
      <c r="JX385" s="430"/>
    </row>
    <row r="386" spans="1:284" ht="15.9" customHeight="1">
      <c r="A386" s="184"/>
      <c r="B386" s="462"/>
      <c r="C386" s="184"/>
      <c r="D386" s="475"/>
      <c r="E386" s="460"/>
      <c r="F386" s="434">
        <f t="shared" si="5"/>
        <v>385</v>
      </c>
      <c r="G386" s="472"/>
      <c r="H386" s="97" t="s">
        <v>889</v>
      </c>
      <c r="I386" s="85">
        <v>3</v>
      </c>
      <c r="J386" s="86"/>
      <c r="K386" s="66" t="s">
        <v>1231</v>
      </c>
      <c r="L386" s="128"/>
      <c r="M386" s="509"/>
      <c r="N386" s="88" t="s">
        <v>2967</v>
      </c>
      <c r="O386" s="85">
        <v>1</v>
      </c>
      <c r="P386" s="184">
        <v>8</v>
      </c>
      <c r="Q386" s="151"/>
      <c r="R386" s="458"/>
      <c r="S386" s="304"/>
      <c r="T386" s="459" t="s">
        <v>2968</v>
      </c>
      <c r="U386"/>
    </row>
    <row r="387" spans="1:284" ht="15.9" customHeight="1">
      <c r="A387" s="184"/>
      <c r="B387" s="462"/>
      <c r="C387" s="184"/>
      <c r="D387" s="475"/>
      <c r="E387" s="460"/>
      <c r="F387" s="434">
        <f t="shared" si="5"/>
        <v>386</v>
      </c>
      <c r="G387" s="472"/>
      <c r="H387" s="97" t="s">
        <v>889</v>
      </c>
      <c r="I387" s="85">
        <v>3</v>
      </c>
      <c r="J387" s="86"/>
      <c r="K387" s="66" t="s">
        <v>1232</v>
      </c>
      <c r="L387" s="128" t="s">
        <v>837</v>
      </c>
      <c r="M387" s="509"/>
      <c r="N387" s="88" t="s">
        <v>2969</v>
      </c>
      <c r="O387" s="85">
        <v>0</v>
      </c>
      <c r="P387" s="184">
        <v>8</v>
      </c>
      <c r="Q387" s="151"/>
      <c r="R387" s="458"/>
      <c r="S387" s="304"/>
      <c r="T387" s="459" t="s">
        <v>2970</v>
      </c>
      <c r="U387"/>
    </row>
    <row r="388" spans="1:284" s="661" customFormat="1" ht="24">
      <c r="A388" s="184"/>
      <c r="B388" s="462"/>
      <c r="C388" s="184"/>
      <c r="D388" s="475"/>
      <c r="E388" s="460"/>
      <c r="F388" s="434">
        <f t="shared" ref="F388:F451" si="6">+F387+1</f>
        <v>387</v>
      </c>
      <c r="G388" s="472"/>
      <c r="H388" s="97" t="s">
        <v>889</v>
      </c>
      <c r="I388" s="85">
        <v>1</v>
      </c>
      <c r="J388" s="86"/>
      <c r="K388" s="66" t="s">
        <v>1233</v>
      </c>
      <c r="L388" s="147" t="s">
        <v>1234</v>
      </c>
      <c r="M388" s="509"/>
      <c r="N388" s="88" t="s">
        <v>2971</v>
      </c>
      <c r="O388" s="85">
        <v>0</v>
      </c>
      <c r="P388" s="184">
        <v>8</v>
      </c>
      <c r="Q388" s="151">
        <v>2019</v>
      </c>
      <c r="R388" s="458"/>
      <c r="S388" s="304"/>
      <c r="T388" s="459" t="s">
        <v>2972</v>
      </c>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c r="FP388"/>
      <c r="FQ388"/>
      <c r="FR388"/>
      <c r="FS388"/>
      <c r="FT388"/>
      <c r="FU388"/>
      <c r="FV388"/>
      <c r="FW388"/>
      <c r="FX388"/>
      <c r="FY388"/>
      <c r="FZ388"/>
      <c r="GA388"/>
      <c r="GB388"/>
      <c r="GC388"/>
      <c r="GD388"/>
      <c r="GE388"/>
      <c r="GF388"/>
      <c r="GG388"/>
      <c r="GH388"/>
      <c r="GI388"/>
      <c r="GJ388"/>
      <c r="GK388"/>
      <c r="GL388"/>
      <c r="GM388"/>
      <c r="GN388"/>
      <c r="GO388"/>
      <c r="GP388"/>
      <c r="GQ388"/>
      <c r="GR388"/>
      <c r="GS388"/>
      <c r="GT388"/>
      <c r="GU388"/>
      <c r="GV388"/>
      <c r="GW388"/>
      <c r="GX388"/>
      <c r="GY388"/>
      <c r="GZ388"/>
      <c r="HA388"/>
      <c r="HB388"/>
      <c r="HC388"/>
      <c r="HD388"/>
      <c r="HE388"/>
      <c r="HF388"/>
      <c r="HG388"/>
      <c r="HH388"/>
      <c r="HI388"/>
      <c r="HJ388"/>
      <c r="HK388"/>
      <c r="HL388"/>
      <c r="HM388"/>
      <c r="HN388"/>
      <c r="HO388"/>
      <c r="HP388"/>
      <c r="HQ388"/>
      <c r="HR388"/>
      <c r="HS388"/>
      <c r="HT388"/>
      <c r="HU388"/>
      <c r="HV388"/>
      <c r="HW388"/>
      <c r="HX388"/>
      <c r="HY388"/>
      <c r="HZ388"/>
      <c r="IA388"/>
      <c r="IB388"/>
      <c r="IC388"/>
      <c r="ID388"/>
      <c r="IE388"/>
      <c r="IF388"/>
      <c r="IG388"/>
      <c r="IH388"/>
      <c r="II388"/>
      <c r="IJ388"/>
      <c r="IK388"/>
      <c r="IL388"/>
      <c r="IM388"/>
      <c r="IN388"/>
      <c r="IO388"/>
      <c r="IP388"/>
      <c r="IQ388"/>
      <c r="IR388"/>
      <c r="IS388"/>
      <c r="IT388"/>
      <c r="IU388"/>
      <c r="IV388"/>
      <c r="IW388"/>
      <c r="IX388"/>
      <c r="IY388"/>
      <c r="IZ388"/>
      <c r="JA388"/>
      <c r="JB388"/>
      <c r="JC388"/>
      <c r="JD388"/>
      <c r="JE388"/>
      <c r="JF388"/>
      <c r="JG388"/>
      <c r="JH388"/>
      <c r="JI388"/>
      <c r="JJ388"/>
      <c r="JK388"/>
      <c r="JL388"/>
      <c r="JM388"/>
      <c r="JN388"/>
      <c r="JO388"/>
      <c r="JP388"/>
      <c r="JQ388"/>
      <c r="JR388"/>
      <c r="JS388"/>
      <c r="JT388"/>
      <c r="JU388"/>
      <c r="JV388"/>
      <c r="JW388"/>
      <c r="JX388"/>
    </row>
    <row r="389" spans="1:284" s="493" customFormat="1">
      <c r="A389" s="184"/>
      <c r="B389" s="462"/>
      <c r="C389" s="184"/>
      <c r="D389" s="475"/>
      <c r="E389" s="460"/>
      <c r="F389" s="434">
        <f t="shared" si="6"/>
        <v>388</v>
      </c>
      <c r="G389" s="472"/>
      <c r="H389" s="97" t="s">
        <v>889</v>
      </c>
      <c r="I389" s="85">
        <v>1</v>
      </c>
      <c r="J389" s="86"/>
      <c r="K389" s="66" t="s">
        <v>2973</v>
      </c>
      <c r="L389" s="88" t="s">
        <v>837</v>
      </c>
      <c r="M389" s="518"/>
      <c r="N389" s="88" t="s">
        <v>2974</v>
      </c>
      <c r="O389" s="85">
        <v>0</v>
      </c>
      <c r="P389" s="184">
        <v>8</v>
      </c>
      <c r="Q389" s="151"/>
      <c r="R389" s="458"/>
      <c r="S389" s="304"/>
      <c r="T389" s="459" t="s">
        <v>2975</v>
      </c>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c r="FP389"/>
      <c r="FQ389"/>
      <c r="FR389"/>
      <c r="FS389"/>
      <c r="FT389"/>
      <c r="FU389"/>
      <c r="FV389"/>
      <c r="FW389"/>
      <c r="FX389"/>
      <c r="FY389"/>
      <c r="FZ389"/>
      <c r="GA389"/>
      <c r="GB389"/>
      <c r="GC389"/>
      <c r="GD389"/>
      <c r="GE389"/>
      <c r="GF389"/>
      <c r="GG389"/>
      <c r="GH389"/>
      <c r="GI389"/>
      <c r="GJ389"/>
      <c r="GK389"/>
      <c r="GL389"/>
      <c r="GM389"/>
      <c r="GN389"/>
      <c r="GO389"/>
      <c r="GP389"/>
      <c r="GQ389"/>
      <c r="GR389"/>
      <c r="GS389"/>
      <c r="GT389"/>
      <c r="GU389"/>
      <c r="GV389"/>
      <c r="GW389"/>
      <c r="GX389"/>
      <c r="GY389"/>
      <c r="GZ389"/>
      <c r="HA389"/>
      <c r="HB389"/>
      <c r="HC389"/>
      <c r="HD389"/>
      <c r="HE389"/>
      <c r="HF389"/>
      <c r="HG389"/>
      <c r="HH389"/>
      <c r="HI389"/>
      <c r="HJ389"/>
      <c r="HK389"/>
      <c r="HL389"/>
      <c r="HM389"/>
      <c r="HN389"/>
      <c r="HO389"/>
      <c r="HP389"/>
      <c r="HQ389"/>
      <c r="HR389"/>
      <c r="HS389"/>
      <c r="HT389"/>
      <c r="HU389"/>
      <c r="HV389"/>
      <c r="HW389"/>
      <c r="HX389"/>
      <c r="HY389"/>
      <c r="HZ389"/>
      <c r="IA389"/>
      <c r="IB389"/>
      <c r="IC389"/>
      <c r="ID389"/>
      <c r="IE389"/>
      <c r="IF389"/>
      <c r="IG389"/>
      <c r="IH389"/>
      <c r="II389"/>
      <c r="IJ389"/>
      <c r="IK389"/>
      <c r="IL389"/>
      <c r="IM389"/>
      <c r="IN389"/>
      <c r="IO389"/>
      <c r="IP389"/>
      <c r="IQ389"/>
      <c r="IR389"/>
      <c r="IS389"/>
      <c r="IT389"/>
      <c r="IU389"/>
      <c r="IV389"/>
      <c r="IW389"/>
      <c r="IX389"/>
      <c r="IY389"/>
      <c r="IZ389"/>
      <c r="JA389"/>
      <c r="JB389"/>
      <c r="JC389"/>
      <c r="JD389"/>
      <c r="JE389"/>
      <c r="JF389"/>
      <c r="JG389"/>
      <c r="JH389"/>
      <c r="JI389"/>
      <c r="JJ389"/>
      <c r="JK389"/>
      <c r="JL389"/>
      <c r="JM389"/>
      <c r="JN389"/>
      <c r="JO389"/>
      <c r="JP389"/>
      <c r="JQ389"/>
      <c r="JR389"/>
      <c r="JS389"/>
      <c r="JT389"/>
      <c r="JU389"/>
      <c r="JV389"/>
      <c r="JW389"/>
      <c r="JX389"/>
    </row>
    <row r="390" spans="1:284" s="493" customFormat="1" ht="15.9" customHeight="1">
      <c r="A390" s="184"/>
      <c r="B390" s="462"/>
      <c r="C390" s="184"/>
      <c r="D390" s="475"/>
      <c r="E390" s="460"/>
      <c r="F390" s="434">
        <f t="shared" si="6"/>
        <v>389</v>
      </c>
      <c r="G390" s="472"/>
      <c r="H390" s="97" t="s">
        <v>889</v>
      </c>
      <c r="I390" s="85">
        <v>1</v>
      </c>
      <c r="J390" s="86"/>
      <c r="K390" s="66" t="s">
        <v>1236</v>
      </c>
      <c r="L390" s="88" t="s">
        <v>1237</v>
      </c>
      <c r="M390" s="518"/>
      <c r="N390" s="88" t="s">
        <v>2976</v>
      </c>
      <c r="O390" s="85">
        <v>0</v>
      </c>
      <c r="P390" s="184">
        <v>8</v>
      </c>
      <c r="Q390" s="151"/>
      <c r="R390" s="458"/>
      <c r="S390" s="304"/>
      <c r="T390" s="459" t="s">
        <v>2977</v>
      </c>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c r="GD390"/>
      <c r="GE390"/>
      <c r="GF390"/>
      <c r="GG390"/>
      <c r="GH390"/>
      <c r="GI390"/>
      <c r="GJ390"/>
      <c r="GK390"/>
      <c r="GL390"/>
      <c r="GM390"/>
      <c r="GN390"/>
      <c r="GO390"/>
      <c r="GP390"/>
      <c r="GQ390"/>
      <c r="GR390"/>
      <c r="GS390"/>
      <c r="GT390"/>
      <c r="GU390"/>
      <c r="GV390"/>
      <c r="GW390"/>
      <c r="GX390"/>
      <c r="GY390"/>
      <c r="GZ390"/>
      <c r="HA390"/>
      <c r="HB390"/>
      <c r="HC390"/>
      <c r="HD390"/>
      <c r="HE390"/>
      <c r="HF390"/>
      <c r="HG390"/>
      <c r="HH390"/>
      <c r="HI390"/>
      <c r="HJ390"/>
      <c r="HK390"/>
      <c r="HL390"/>
      <c r="HM390"/>
      <c r="HN390"/>
      <c r="HO390"/>
      <c r="HP390"/>
      <c r="HQ390"/>
      <c r="HR390"/>
      <c r="HS390"/>
      <c r="HT390"/>
      <c r="HU390"/>
      <c r="HV390"/>
      <c r="HW390"/>
      <c r="HX390"/>
      <c r="HY390"/>
      <c r="HZ390"/>
      <c r="IA390"/>
      <c r="IB390"/>
      <c r="IC390"/>
      <c r="ID390"/>
      <c r="IE390"/>
      <c r="IF390"/>
      <c r="IG390"/>
      <c r="IH390"/>
      <c r="II390"/>
      <c r="IJ390"/>
      <c r="IK390"/>
      <c r="IL390"/>
      <c r="IM390"/>
      <c r="IN390"/>
      <c r="IO390"/>
      <c r="IP390"/>
      <c r="IQ390"/>
      <c r="IR390"/>
      <c r="IS390"/>
      <c r="IT390"/>
      <c r="IU390"/>
      <c r="IV390"/>
      <c r="IW390"/>
      <c r="IX390"/>
      <c r="IY390"/>
      <c r="IZ390"/>
      <c r="JA390"/>
      <c r="JB390"/>
      <c r="JC390"/>
      <c r="JD390"/>
      <c r="JE390"/>
      <c r="JF390"/>
      <c r="JG390"/>
      <c r="JH390"/>
      <c r="JI390"/>
      <c r="JJ390"/>
      <c r="JK390"/>
      <c r="JL390"/>
      <c r="JM390"/>
      <c r="JN390"/>
      <c r="JO390"/>
      <c r="JP390"/>
      <c r="JQ390"/>
      <c r="JR390"/>
      <c r="JS390"/>
      <c r="JT390"/>
      <c r="JU390"/>
      <c r="JV390"/>
      <c r="JW390"/>
      <c r="JX390"/>
    </row>
    <row r="391" spans="1:284" s="493" customFormat="1" ht="15.9" customHeight="1">
      <c r="A391" s="184"/>
      <c r="B391" s="462"/>
      <c r="C391" s="184"/>
      <c r="D391" s="475"/>
      <c r="E391" s="460"/>
      <c r="F391" s="434">
        <f t="shared" si="6"/>
        <v>390</v>
      </c>
      <c r="G391" s="472"/>
      <c r="H391" s="97" t="s">
        <v>889</v>
      </c>
      <c r="I391" s="85">
        <v>2</v>
      </c>
      <c r="J391" s="86"/>
      <c r="K391" s="66" t="s">
        <v>1238</v>
      </c>
      <c r="L391" s="128" t="s">
        <v>1239</v>
      </c>
      <c r="M391" s="509"/>
      <c r="N391" s="88" t="s">
        <v>2978</v>
      </c>
      <c r="O391" s="85">
        <v>0</v>
      </c>
      <c r="P391" s="184">
        <v>8</v>
      </c>
      <c r="Q391" s="151"/>
      <c r="R391" s="458"/>
      <c r="S391" s="304"/>
      <c r="T391" s="459" t="s">
        <v>2979</v>
      </c>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c r="FP391"/>
      <c r="FQ391"/>
      <c r="FR391"/>
      <c r="FS391"/>
      <c r="FT391"/>
      <c r="FU391"/>
      <c r="FV391"/>
      <c r="FW391"/>
      <c r="FX391"/>
      <c r="FY391"/>
      <c r="FZ391"/>
      <c r="GA391"/>
      <c r="GB391"/>
      <c r="GC391"/>
      <c r="GD391"/>
      <c r="GE391"/>
      <c r="GF391"/>
      <c r="GG391"/>
      <c r="GH391"/>
      <c r="GI391"/>
      <c r="GJ391"/>
      <c r="GK391"/>
      <c r="GL391"/>
      <c r="GM391"/>
      <c r="GN391"/>
      <c r="GO391"/>
      <c r="GP391"/>
      <c r="GQ391"/>
      <c r="GR391"/>
      <c r="GS391"/>
      <c r="GT391"/>
      <c r="GU391"/>
      <c r="GV391"/>
      <c r="GW391"/>
      <c r="GX391"/>
      <c r="GY391"/>
      <c r="GZ391"/>
      <c r="HA391"/>
      <c r="HB391"/>
      <c r="HC391"/>
      <c r="HD391"/>
      <c r="HE391"/>
      <c r="HF391"/>
      <c r="HG391"/>
      <c r="HH391"/>
      <c r="HI391"/>
      <c r="HJ391"/>
      <c r="HK391"/>
      <c r="HL391"/>
      <c r="HM391"/>
      <c r="HN391"/>
      <c r="HO391"/>
      <c r="HP391"/>
      <c r="HQ391"/>
      <c r="HR391"/>
      <c r="HS391"/>
      <c r="HT391"/>
      <c r="HU391"/>
      <c r="HV391"/>
      <c r="HW391"/>
      <c r="HX391"/>
      <c r="HY391"/>
      <c r="HZ391"/>
      <c r="IA391"/>
      <c r="IB391"/>
      <c r="IC391"/>
      <c r="ID391"/>
      <c r="IE391"/>
      <c r="IF391"/>
      <c r="IG391"/>
      <c r="IH391"/>
      <c r="II391"/>
      <c r="IJ391"/>
      <c r="IK391"/>
      <c r="IL391"/>
      <c r="IM391"/>
      <c r="IN391"/>
      <c r="IO391"/>
      <c r="IP391"/>
      <c r="IQ391"/>
      <c r="IR391"/>
      <c r="IS391"/>
      <c r="IT391"/>
      <c r="IU391"/>
      <c r="IV391"/>
      <c r="IW391"/>
      <c r="IX391"/>
      <c r="IY391"/>
      <c r="IZ391"/>
      <c r="JA391"/>
      <c r="JB391"/>
      <c r="JC391"/>
      <c r="JD391"/>
      <c r="JE391"/>
      <c r="JF391"/>
      <c r="JG391"/>
      <c r="JH391"/>
      <c r="JI391"/>
      <c r="JJ391"/>
      <c r="JK391"/>
      <c r="JL391"/>
      <c r="JM391"/>
      <c r="JN391"/>
      <c r="JO391"/>
      <c r="JP391"/>
      <c r="JQ391"/>
      <c r="JR391"/>
      <c r="JS391"/>
      <c r="JT391"/>
      <c r="JU391"/>
      <c r="JV391"/>
      <c r="JW391"/>
      <c r="JX391"/>
    </row>
    <row r="392" spans="1:284" s="530" customFormat="1" ht="15.9" customHeight="1">
      <c r="A392" s="184"/>
      <c r="B392" s="462"/>
      <c r="C392" s="184"/>
      <c r="D392" s="475"/>
      <c r="E392" s="460"/>
      <c r="F392" s="434">
        <f t="shared" si="6"/>
        <v>391</v>
      </c>
      <c r="G392" s="472"/>
      <c r="H392" s="97" t="s">
        <v>838</v>
      </c>
      <c r="I392" s="92">
        <v>1</v>
      </c>
      <c r="J392" s="92"/>
      <c r="K392" s="66" t="s">
        <v>1240</v>
      </c>
      <c r="L392" s="128"/>
      <c r="M392" s="509"/>
      <c r="N392" s="88" t="s">
        <v>2980</v>
      </c>
      <c r="O392" s="85">
        <v>0</v>
      </c>
      <c r="P392" s="119">
        <v>5</v>
      </c>
      <c r="Q392" s="151"/>
      <c r="R392" s="458"/>
      <c r="S392" s="304"/>
      <c r="T392" s="459" t="s">
        <v>2981</v>
      </c>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c r="FP392"/>
      <c r="FQ392"/>
      <c r="FR392"/>
      <c r="FS392"/>
      <c r="FT392"/>
      <c r="FU392"/>
      <c r="FV392"/>
      <c r="FW392"/>
      <c r="FX392"/>
      <c r="FY392"/>
      <c r="FZ392"/>
      <c r="GA392"/>
      <c r="GB392"/>
      <c r="GC392"/>
      <c r="GD392"/>
      <c r="GE392"/>
      <c r="GF392"/>
      <c r="GG392"/>
      <c r="GH392"/>
      <c r="GI392"/>
      <c r="GJ392"/>
      <c r="GK392"/>
      <c r="GL392"/>
      <c r="GM392"/>
      <c r="GN392"/>
      <c r="GO392"/>
      <c r="GP392"/>
      <c r="GQ392"/>
      <c r="GR392"/>
      <c r="GS392"/>
      <c r="GT392"/>
      <c r="GU392"/>
      <c r="GV392"/>
      <c r="GW392"/>
      <c r="GX392"/>
      <c r="GY392"/>
      <c r="GZ392"/>
      <c r="HA392"/>
      <c r="HB392"/>
      <c r="HC392"/>
      <c r="HD392"/>
      <c r="HE392"/>
      <c r="HF392"/>
      <c r="HG392"/>
      <c r="HH392"/>
      <c r="HI392"/>
      <c r="HJ392"/>
      <c r="HK392"/>
      <c r="HL392"/>
      <c r="HM392"/>
      <c r="HN392"/>
      <c r="HO392"/>
      <c r="HP392"/>
      <c r="HQ392"/>
      <c r="HR392"/>
      <c r="HS392"/>
      <c r="HT392"/>
      <c r="HU392"/>
      <c r="HV392"/>
      <c r="HW392"/>
      <c r="HX392"/>
      <c r="HY392"/>
      <c r="HZ392"/>
      <c r="IA392"/>
      <c r="IB392"/>
      <c r="IC392"/>
      <c r="ID392"/>
      <c r="IE392"/>
      <c r="IF392"/>
      <c r="IG392"/>
      <c r="IH392"/>
      <c r="II392"/>
      <c r="IJ392"/>
      <c r="IK392"/>
      <c r="IL392"/>
      <c r="IM392"/>
      <c r="IN392"/>
      <c r="IO392"/>
      <c r="IP392"/>
      <c r="IQ392"/>
      <c r="IR392"/>
      <c r="IS392"/>
      <c r="IT392"/>
      <c r="IU392"/>
      <c r="IV392"/>
      <c r="IW392"/>
      <c r="IX392"/>
      <c r="IY392"/>
      <c r="IZ392"/>
      <c r="JA392"/>
      <c r="JB392"/>
      <c r="JC392"/>
      <c r="JD392"/>
      <c r="JE392"/>
      <c r="JF392"/>
      <c r="JG392"/>
      <c r="JH392"/>
      <c r="JI392"/>
      <c r="JJ392"/>
      <c r="JK392"/>
      <c r="JL392"/>
      <c r="JM392"/>
      <c r="JN392"/>
      <c r="JO392"/>
      <c r="JP392"/>
      <c r="JQ392"/>
      <c r="JR392"/>
      <c r="JS392"/>
      <c r="JT392"/>
      <c r="JU392"/>
      <c r="JV392"/>
      <c r="JW392"/>
      <c r="JX392"/>
    </row>
    <row r="393" spans="1:284" ht="15.9" customHeight="1">
      <c r="A393" s="184" t="s">
        <v>2214</v>
      </c>
      <c r="B393" s="462" t="s">
        <v>2215</v>
      </c>
      <c r="C393" s="184"/>
      <c r="D393" s="475">
        <v>42</v>
      </c>
      <c r="E393" s="460"/>
      <c r="F393" s="434">
        <f t="shared" si="6"/>
        <v>392</v>
      </c>
      <c r="G393" s="472"/>
      <c r="H393" s="221" t="s">
        <v>838</v>
      </c>
      <c r="I393" s="46">
        <v>1</v>
      </c>
      <c r="J393" s="46"/>
      <c r="K393" s="47" t="s">
        <v>1241</v>
      </c>
      <c r="L393" s="222"/>
      <c r="M393" s="457"/>
      <c r="N393" s="185" t="s">
        <v>2980</v>
      </c>
      <c r="O393" s="184">
        <v>0</v>
      </c>
      <c r="P393" s="119">
        <v>5</v>
      </c>
      <c r="Q393" s="151"/>
      <c r="R393" s="458"/>
      <c r="S393" s="304"/>
      <c r="T393" s="459" t="s">
        <v>2981</v>
      </c>
      <c r="U393"/>
    </row>
    <row r="394" spans="1:284">
      <c r="A394" s="72" t="s">
        <v>2201</v>
      </c>
      <c r="B394" s="519" t="s">
        <v>2202</v>
      </c>
      <c r="C394" s="72"/>
      <c r="D394" s="447">
        <v>42</v>
      </c>
      <c r="E394" s="448"/>
      <c r="F394" s="434">
        <f t="shared" si="6"/>
        <v>393</v>
      </c>
      <c r="G394" s="560"/>
      <c r="H394" s="219" t="s">
        <v>838</v>
      </c>
      <c r="I394" s="72">
        <v>1</v>
      </c>
      <c r="J394" s="73"/>
      <c r="K394" s="52" t="s">
        <v>1242</v>
      </c>
      <c r="L394" s="74"/>
      <c r="M394" s="73"/>
      <c r="N394" s="212" t="s">
        <v>2980</v>
      </c>
      <c r="O394" s="72">
        <v>0</v>
      </c>
      <c r="P394" s="72">
        <v>5</v>
      </c>
      <c r="Q394" s="561">
        <v>2021</v>
      </c>
      <c r="R394" s="451"/>
      <c r="S394" s="496"/>
      <c r="T394" s="453" t="s">
        <v>2981</v>
      </c>
      <c r="U394" s="430"/>
      <c r="V394" s="430"/>
      <c r="W394" s="430"/>
      <c r="X394" s="430"/>
      <c r="Y394" s="430"/>
      <c r="Z394" s="430"/>
      <c r="AA394" s="430"/>
      <c r="AB394" s="430"/>
      <c r="AC394" s="430"/>
      <c r="AD394" s="430"/>
      <c r="AE394" s="430"/>
      <c r="AF394" s="430"/>
      <c r="AG394" s="430"/>
      <c r="AH394" s="430"/>
      <c r="AI394" s="430"/>
      <c r="AJ394" s="430"/>
      <c r="AK394" s="430"/>
      <c r="AL394" s="430"/>
      <c r="AM394" s="430"/>
      <c r="AN394" s="430"/>
      <c r="AO394" s="430"/>
      <c r="AP394" s="430"/>
      <c r="AQ394" s="430"/>
      <c r="AR394" s="430"/>
      <c r="AS394" s="430"/>
      <c r="AT394" s="430"/>
      <c r="AU394" s="430"/>
      <c r="AV394" s="430"/>
      <c r="AW394" s="430"/>
      <c r="AX394" s="430"/>
      <c r="AY394" s="430"/>
      <c r="AZ394" s="430"/>
      <c r="BA394" s="430"/>
      <c r="BB394" s="430"/>
      <c r="BC394" s="430"/>
      <c r="BD394" s="430"/>
      <c r="BE394" s="430"/>
      <c r="BF394" s="430"/>
      <c r="BG394" s="430"/>
      <c r="BH394" s="430"/>
      <c r="BI394" s="430"/>
      <c r="BJ394" s="430"/>
      <c r="BK394" s="430"/>
      <c r="BL394" s="430"/>
      <c r="BM394" s="430"/>
      <c r="BN394" s="430"/>
      <c r="BO394" s="430"/>
      <c r="BP394" s="430"/>
      <c r="BQ394" s="430"/>
      <c r="BR394" s="430"/>
      <c r="BS394" s="430"/>
      <c r="BT394" s="430"/>
      <c r="BU394" s="430"/>
      <c r="BV394" s="430"/>
      <c r="BW394" s="430"/>
      <c r="BX394" s="430"/>
      <c r="BY394" s="430"/>
      <c r="BZ394" s="430"/>
      <c r="CA394" s="430"/>
      <c r="CB394" s="430"/>
      <c r="CC394" s="430"/>
      <c r="CD394" s="430"/>
      <c r="CE394" s="430"/>
      <c r="CF394" s="430"/>
      <c r="CG394" s="430"/>
      <c r="CH394" s="430"/>
      <c r="CI394" s="430"/>
      <c r="CJ394" s="430"/>
      <c r="CK394" s="430"/>
      <c r="CL394" s="430"/>
      <c r="CM394" s="430"/>
      <c r="CN394" s="430"/>
      <c r="CO394" s="430"/>
      <c r="CP394" s="430"/>
      <c r="CQ394" s="430"/>
      <c r="CR394" s="430"/>
      <c r="CS394" s="430"/>
      <c r="CT394" s="430"/>
      <c r="CU394" s="430"/>
      <c r="CV394" s="430"/>
      <c r="CW394" s="430"/>
      <c r="CX394" s="430"/>
      <c r="CY394" s="430"/>
      <c r="CZ394" s="430"/>
      <c r="DA394" s="430"/>
      <c r="DB394" s="430"/>
      <c r="DC394" s="430"/>
      <c r="DD394" s="430"/>
      <c r="DE394" s="430"/>
      <c r="DF394" s="430"/>
      <c r="DG394" s="430"/>
      <c r="DH394" s="430"/>
      <c r="DI394" s="430"/>
      <c r="DJ394" s="430"/>
      <c r="DK394" s="430"/>
      <c r="DL394" s="430"/>
      <c r="DM394" s="430"/>
      <c r="DN394" s="430"/>
      <c r="DO394" s="430"/>
      <c r="DP394" s="430"/>
      <c r="DQ394" s="430"/>
      <c r="DR394" s="430"/>
      <c r="DS394" s="430"/>
      <c r="DT394" s="430"/>
      <c r="DU394" s="430"/>
      <c r="DV394" s="430"/>
      <c r="DW394" s="430"/>
      <c r="DX394" s="430"/>
      <c r="DY394" s="430"/>
      <c r="DZ394" s="430"/>
      <c r="EA394" s="430"/>
      <c r="EB394" s="430"/>
      <c r="EC394" s="430"/>
      <c r="ED394" s="430"/>
      <c r="EE394" s="430"/>
      <c r="EF394" s="430"/>
      <c r="EG394" s="430"/>
      <c r="EH394" s="430"/>
      <c r="EI394" s="430"/>
      <c r="EJ394" s="430"/>
      <c r="EK394" s="430"/>
      <c r="EL394" s="430"/>
      <c r="EM394" s="430"/>
      <c r="EN394" s="430"/>
      <c r="EO394" s="430"/>
      <c r="EP394" s="430"/>
      <c r="EQ394" s="430"/>
      <c r="ER394" s="430"/>
      <c r="ES394" s="430"/>
      <c r="ET394" s="430"/>
      <c r="EU394" s="430"/>
      <c r="EV394" s="430"/>
      <c r="EW394" s="430"/>
      <c r="EX394" s="430"/>
      <c r="EY394" s="430"/>
      <c r="EZ394" s="430"/>
      <c r="FA394" s="430"/>
      <c r="FB394" s="430"/>
      <c r="FC394" s="430"/>
      <c r="FD394" s="430"/>
      <c r="FE394" s="430"/>
      <c r="FF394" s="430"/>
      <c r="FG394" s="430"/>
      <c r="FH394" s="430"/>
      <c r="FI394" s="430"/>
      <c r="FJ394" s="430"/>
      <c r="FK394" s="430"/>
      <c r="FL394" s="430"/>
      <c r="FM394" s="430"/>
      <c r="FN394" s="430"/>
      <c r="FO394" s="430"/>
      <c r="FP394" s="430"/>
      <c r="FQ394" s="430"/>
      <c r="FR394" s="430"/>
      <c r="FS394" s="430"/>
      <c r="FT394" s="430"/>
      <c r="FU394" s="430"/>
      <c r="FV394" s="430"/>
      <c r="FW394" s="430"/>
      <c r="FX394" s="430"/>
      <c r="FY394" s="430"/>
      <c r="FZ394" s="430"/>
      <c r="GA394" s="430"/>
      <c r="GB394" s="430"/>
      <c r="GC394" s="430"/>
      <c r="GD394" s="430"/>
      <c r="GE394" s="430"/>
      <c r="GF394" s="430"/>
      <c r="GG394" s="430"/>
      <c r="GH394" s="430"/>
      <c r="GI394" s="430"/>
      <c r="GJ394" s="430"/>
      <c r="GK394" s="430"/>
      <c r="GL394" s="430"/>
      <c r="GM394" s="430"/>
      <c r="GN394" s="430"/>
      <c r="GO394" s="430"/>
      <c r="GP394" s="430"/>
      <c r="GQ394" s="430"/>
      <c r="GR394" s="430"/>
      <c r="GS394" s="430"/>
      <c r="GT394" s="430"/>
      <c r="GU394" s="430"/>
      <c r="GV394" s="430"/>
      <c r="GW394" s="430"/>
      <c r="GX394" s="430"/>
      <c r="GY394" s="430"/>
      <c r="GZ394" s="430"/>
      <c r="HA394" s="430"/>
      <c r="HB394" s="430"/>
      <c r="HC394" s="430"/>
      <c r="HD394" s="430"/>
      <c r="HE394" s="430"/>
      <c r="HF394" s="430"/>
      <c r="HG394" s="430"/>
      <c r="HH394" s="430"/>
      <c r="HI394" s="430"/>
      <c r="HJ394" s="430"/>
      <c r="HK394" s="430"/>
      <c r="HL394" s="430"/>
      <c r="HM394" s="430"/>
      <c r="HN394" s="430"/>
      <c r="HO394" s="430"/>
      <c r="HP394" s="430"/>
      <c r="HQ394" s="430"/>
      <c r="HR394" s="430"/>
      <c r="HS394" s="430"/>
      <c r="HT394" s="430"/>
      <c r="HU394" s="430"/>
      <c r="HV394" s="430"/>
      <c r="HW394" s="430"/>
      <c r="HX394" s="430"/>
      <c r="HY394" s="430"/>
      <c r="HZ394" s="430"/>
      <c r="IA394" s="430"/>
      <c r="IB394" s="430"/>
      <c r="IC394" s="430"/>
      <c r="ID394" s="430"/>
      <c r="IE394" s="430"/>
      <c r="IF394" s="430"/>
      <c r="IG394" s="430"/>
      <c r="IH394" s="430"/>
      <c r="II394" s="430"/>
      <c r="IJ394" s="430"/>
      <c r="IK394" s="430"/>
      <c r="IL394" s="430"/>
      <c r="IM394" s="430"/>
      <c r="IN394" s="430"/>
      <c r="IO394" s="430"/>
      <c r="IP394" s="430"/>
      <c r="IQ394" s="430"/>
      <c r="IR394" s="430"/>
      <c r="IS394" s="430"/>
      <c r="IT394" s="430"/>
      <c r="IU394" s="430"/>
      <c r="IV394" s="430"/>
      <c r="IW394" s="430"/>
      <c r="IX394" s="430"/>
      <c r="IY394" s="430"/>
      <c r="IZ394" s="430"/>
      <c r="JA394" s="430"/>
      <c r="JB394" s="430"/>
      <c r="JC394" s="430"/>
      <c r="JD394" s="430"/>
      <c r="JE394" s="430"/>
      <c r="JF394" s="430"/>
      <c r="JG394" s="430"/>
      <c r="JH394" s="430"/>
      <c r="JI394" s="430"/>
      <c r="JJ394" s="430"/>
      <c r="JK394" s="430"/>
      <c r="JL394" s="430"/>
      <c r="JM394" s="430"/>
      <c r="JN394" s="430"/>
      <c r="JO394" s="430"/>
      <c r="JP394" s="430"/>
      <c r="JQ394" s="430"/>
      <c r="JR394" s="430"/>
      <c r="JS394" s="430"/>
      <c r="JT394" s="430"/>
      <c r="JU394" s="430"/>
      <c r="JV394" s="430"/>
      <c r="JW394" s="430"/>
      <c r="JX394" s="430"/>
    </row>
    <row r="395" spans="1:284" ht="15.9" customHeight="1">
      <c r="A395" s="184"/>
      <c r="B395" s="462"/>
      <c r="C395" s="184"/>
      <c r="D395" s="475"/>
      <c r="E395" s="460"/>
      <c r="F395" s="434">
        <f t="shared" si="6"/>
        <v>394</v>
      </c>
      <c r="G395" s="472"/>
      <c r="H395" s="174" t="s">
        <v>875</v>
      </c>
      <c r="I395" s="85">
        <v>1</v>
      </c>
      <c r="J395" s="85"/>
      <c r="K395" s="66" t="s">
        <v>2982</v>
      </c>
      <c r="L395" s="128"/>
      <c r="M395" s="509"/>
      <c r="N395" s="88" t="s">
        <v>2980</v>
      </c>
      <c r="O395" s="85">
        <v>0</v>
      </c>
      <c r="P395" s="184">
        <v>5</v>
      </c>
      <c r="Q395" s="151"/>
      <c r="R395" s="458"/>
      <c r="S395" s="304"/>
      <c r="T395" s="459" t="s">
        <v>2981</v>
      </c>
      <c r="U395" s="514"/>
      <c r="V395" s="514"/>
      <c r="W395" s="514"/>
      <c r="X395" s="514"/>
      <c r="Y395" s="514"/>
      <c r="Z395" s="514"/>
      <c r="AA395" s="514"/>
      <c r="AB395" s="514"/>
      <c r="AC395" s="514"/>
      <c r="AD395" s="514"/>
      <c r="AE395" s="514"/>
      <c r="AF395" s="514"/>
      <c r="AG395" s="514"/>
      <c r="AH395" s="514"/>
      <c r="AI395" s="514"/>
      <c r="AJ395" s="514"/>
      <c r="AK395" s="514"/>
      <c r="AL395" s="514"/>
      <c r="AM395" s="514"/>
      <c r="AN395" s="514"/>
      <c r="AO395" s="514"/>
      <c r="AP395" s="514"/>
      <c r="AQ395" s="514"/>
      <c r="AR395" s="514"/>
      <c r="AS395" s="514"/>
      <c r="AT395" s="514"/>
      <c r="AU395" s="514"/>
      <c r="AV395" s="514"/>
      <c r="AW395" s="514"/>
      <c r="AX395" s="514"/>
      <c r="AY395" s="514"/>
      <c r="AZ395" s="514"/>
      <c r="BA395" s="514"/>
      <c r="BB395" s="514"/>
      <c r="BC395" s="514"/>
      <c r="BD395" s="514"/>
      <c r="BE395" s="514"/>
      <c r="BF395" s="514"/>
      <c r="BG395" s="514"/>
      <c r="BH395" s="514"/>
      <c r="BI395" s="514"/>
      <c r="BJ395" s="514"/>
      <c r="BK395" s="514"/>
      <c r="BL395" s="514"/>
      <c r="BM395" s="514"/>
      <c r="BN395" s="514"/>
      <c r="BO395" s="514"/>
      <c r="BP395" s="514"/>
      <c r="BQ395" s="514"/>
      <c r="BR395" s="514"/>
      <c r="BS395" s="514"/>
      <c r="BT395" s="514"/>
      <c r="BU395" s="514"/>
      <c r="BV395" s="514"/>
      <c r="BW395" s="514"/>
      <c r="BX395" s="514"/>
      <c r="BY395" s="514"/>
      <c r="BZ395" s="514"/>
      <c r="CA395" s="514"/>
      <c r="CB395" s="514"/>
      <c r="CC395" s="514"/>
      <c r="CD395" s="514"/>
      <c r="CE395" s="514"/>
      <c r="CF395" s="514"/>
      <c r="CG395" s="514"/>
      <c r="CH395" s="514"/>
      <c r="CI395" s="514"/>
      <c r="CJ395" s="514"/>
      <c r="CK395" s="514"/>
      <c r="CL395" s="514"/>
      <c r="CM395" s="514"/>
      <c r="CN395" s="514"/>
      <c r="CO395" s="514"/>
      <c r="CP395" s="514"/>
      <c r="CQ395" s="514"/>
      <c r="CR395" s="514"/>
      <c r="CS395" s="514"/>
      <c r="CT395" s="514"/>
      <c r="CU395" s="514"/>
      <c r="CV395" s="514"/>
      <c r="CW395" s="514"/>
      <c r="CX395" s="514"/>
      <c r="CY395" s="514"/>
      <c r="CZ395" s="514"/>
      <c r="DA395" s="514"/>
      <c r="DB395" s="514"/>
      <c r="DC395" s="514"/>
      <c r="DD395" s="514"/>
      <c r="DE395" s="514"/>
      <c r="DF395" s="514"/>
      <c r="DG395" s="514"/>
      <c r="DH395" s="514"/>
      <c r="DI395" s="514"/>
      <c r="DJ395" s="514"/>
      <c r="DK395" s="514"/>
      <c r="DL395" s="514"/>
      <c r="DM395" s="514"/>
      <c r="DN395" s="514"/>
      <c r="DO395" s="514"/>
      <c r="DP395" s="514"/>
      <c r="DQ395" s="514"/>
      <c r="DR395" s="514"/>
      <c r="DS395" s="514"/>
      <c r="DT395" s="514"/>
      <c r="DU395" s="514"/>
      <c r="DV395" s="514"/>
      <c r="DW395" s="514"/>
      <c r="DX395" s="514"/>
      <c r="DY395" s="514"/>
      <c r="DZ395" s="514"/>
      <c r="EA395" s="514"/>
      <c r="EB395" s="514"/>
      <c r="EC395" s="514"/>
      <c r="ED395" s="514"/>
      <c r="EE395" s="514"/>
      <c r="EF395" s="514"/>
      <c r="EG395" s="514"/>
      <c r="EH395" s="514"/>
      <c r="EI395" s="514"/>
      <c r="EJ395" s="514"/>
      <c r="EK395" s="514"/>
      <c r="EL395" s="514"/>
      <c r="EM395" s="514"/>
      <c r="EN395" s="514"/>
      <c r="EO395" s="514"/>
      <c r="EP395" s="514"/>
      <c r="EQ395" s="514"/>
      <c r="ER395" s="514"/>
      <c r="ES395" s="514"/>
      <c r="ET395" s="514"/>
      <c r="EU395" s="514"/>
      <c r="EV395" s="514"/>
      <c r="EW395" s="514"/>
      <c r="EX395" s="514"/>
      <c r="EY395" s="514"/>
      <c r="EZ395" s="514"/>
      <c r="FA395" s="514"/>
      <c r="FB395" s="514"/>
      <c r="FC395" s="514"/>
      <c r="FD395" s="514"/>
      <c r="FE395" s="514"/>
      <c r="FF395" s="514"/>
      <c r="FG395" s="514"/>
      <c r="FH395" s="514"/>
      <c r="FI395" s="514"/>
      <c r="FJ395" s="514"/>
      <c r="FK395" s="514"/>
      <c r="FL395" s="514"/>
      <c r="FM395" s="514"/>
      <c r="FN395" s="514"/>
      <c r="FO395" s="514"/>
      <c r="FP395" s="514"/>
      <c r="FQ395" s="514"/>
      <c r="FR395" s="514"/>
      <c r="FS395" s="514"/>
      <c r="FT395" s="514"/>
      <c r="FU395" s="514"/>
      <c r="FV395" s="514"/>
      <c r="FW395" s="514"/>
      <c r="FX395" s="514"/>
      <c r="FY395" s="514"/>
      <c r="FZ395" s="514"/>
      <c r="GA395" s="514"/>
      <c r="GB395" s="514"/>
      <c r="GC395" s="514"/>
      <c r="GD395" s="514"/>
      <c r="GE395" s="514"/>
      <c r="GF395" s="514"/>
      <c r="GG395" s="514"/>
      <c r="GH395" s="514"/>
      <c r="GI395" s="514"/>
      <c r="GJ395" s="514"/>
      <c r="GK395" s="514"/>
      <c r="GL395" s="514"/>
      <c r="GM395" s="514"/>
      <c r="GN395" s="514"/>
      <c r="GO395" s="514"/>
      <c r="GP395" s="514"/>
      <c r="GQ395" s="514"/>
      <c r="GR395" s="514"/>
      <c r="GS395" s="514"/>
      <c r="GT395" s="514"/>
      <c r="GU395" s="514"/>
      <c r="GV395" s="514"/>
      <c r="GW395" s="514"/>
      <c r="GX395" s="514"/>
      <c r="GY395" s="514"/>
      <c r="GZ395" s="514"/>
      <c r="HA395" s="514"/>
      <c r="HB395" s="514"/>
      <c r="HC395" s="514"/>
      <c r="HD395" s="514"/>
      <c r="HE395" s="514"/>
      <c r="HF395" s="514"/>
      <c r="HG395" s="514"/>
      <c r="HH395" s="514"/>
      <c r="HI395" s="514"/>
      <c r="HJ395" s="514"/>
      <c r="HK395" s="514"/>
      <c r="HL395" s="514"/>
      <c r="HM395" s="514"/>
      <c r="HN395" s="514"/>
      <c r="HO395" s="514"/>
      <c r="HP395" s="514"/>
      <c r="HQ395" s="514"/>
      <c r="HR395" s="514"/>
      <c r="HS395" s="514"/>
      <c r="HT395" s="514"/>
      <c r="HU395" s="514"/>
      <c r="HV395" s="514"/>
      <c r="HW395" s="514"/>
      <c r="HX395" s="514"/>
      <c r="HY395" s="514"/>
      <c r="HZ395" s="514"/>
      <c r="IA395" s="514"/>
      <c r="IB395" s="514"/>
      <c r="IC395" s="514"/>
      <c r="ID395" s="514"/>
      <c r="IE395" s="514"/>
      <c r="IF395" s="514"/>
      <c r="IG395" s="514"/>
      <c r="IH395" s="514"/>
      <c r="II395" s="514"/>
      <c r="IJ395" s="514"/>
      <c r="IK395" s="514"/>
      <c r="IL395" s="514"/>
      <c r="IM395" s="514"/>
      <c r="IN395" s="514"/>
      <c r="IO395" s="514"/>
      <c r="IP395" s="514"/>
      <c r="IQ395" s="514"/>
      <c r="IR395" s="514"/>
      <c r="IS395" s="514"/>
      <c r="IT395" s="514"/>
      <c r="IU395" s="514"/>
      <c r="IV395" s="514"/>
      <c r="IW395" s="514"/>
      <c r="IX395" s="514"/>
      <c r="IY395" s="514"/>
      <c r="IZ395" s="514"/>
      <c r="JA395" s="514"/>
      <c r="JB395" s="514"/>
      <c r="JC395" s="514"/>
      <c r="JD395" s="514"/>
      <c r="JE395" s="514"/>
      <c r="JF395" s="514"/>
      <c r="JG395" s="514"/>
      <c r="JH395" s="514"/>
      <c r="JI395" s="514"/>
      <c r="JJ395" s="514"/>
      <c r="JK395" s="514"/>
      <c r="JL395" s="514"/>
      <c r="JM395" s="514"/>
      <c r="JN395" s="514"/>
      <c r="JO395" s="514"/>
      <c r="JP395" s="514"/>
      <c r="JQ395" s="514"/>
      <c r="JR395" s="514"/>
      <c r="JS395" s="514"/>
      <c r="JT395" s="514"/>
      <c r="JU395" s="514"/>
      <c r="JV395" s="514"/>
      <c r="JW395" s="514"/>
      <c r="JX395" s="514"/>
    </row>
    <row r="396" spans="1:284" ht="15.9" customHeight="1">
      <c r="A396" s="184"/>
      <c r="B396" s="462"/>
      <c r="C396" s="184"/>
      <c r="D396" s="475"/>
      <c r="E396" s="460"/>
      <c r="F396" s="434">
        <f t="shared" si="6"/>
        <v>395</v>
      </c>
      <c r="G396" s="472"/>
      <c r="H396" s="108" t="s">
        <v>875</v>
      </c>
      <c r="I396" s="85">
        <v>1</v>
      </c>
      <c r="J396" s="86"/>
      <c r="K396" s="66" t="s">
        <v>1243</v>
      </c>
      <c r="L396" s="88" t="s">
        <v>1244</v>
      </c>
      <c r="M396" s="518"/>
      <c r="N396" s="88" t="s">
        <v>2983</v>
      </c>
      <c r="O396" s="85">
        <v>1</v>
      </c>
      <c r="P396" s="184">
        <v>5</v>
      </c>
      <c r="Q396" s="151"/>
      <c r="R396" s="458"/>
      <c r="S396" s="304"/>
      <c r="T396" s="459" t="s">
        <v>2984</v>
      </c>
      <c r="U396" s="514"/>
      <c r="V396" s="514"/>
      <c r="W396" s="514"/>
      <c r="X396" s="514"/>
      <c r="Y396" s="514"/>
      <c r="Z396" s="514"/>
      <c r="AA396" s="514"/>
      <c r="AB396" s="514"/>
      <c r="AC396" s="514"/>
      <c r="AD396" s="514"/>
      <c r="AE396" s="514"/>
      <c r="AF396" s="514"/>
      <c r="AG396" s="514"/>
      <c r="AH396" s="514"/>
      <c r="AI396" s="514"/>
      <c r="AJ396" s="514"/>
      <c r="AK396" s="514"/>
      <c r="AL396" s="514"/>
      <c r="AM396" s="514"/>
      <c r="AN396" s="514"/>
      <c r="AO396" s="514"/>
      <c r="AP396" s="514"/>
      <c r="AQ396" s="514"/>
      <c r="AR396" s="514"/>
      <c r="AS396" s="514"/>
      <c r="AT396" s="514"/>
      <c r="AU396" s="514"/>
      <c r="AV396" s="514"/>
      <c r="AW396" s="514"/>
      <c r="AX396" s="514"/>
      <c r="AY396" s="514"/>
      <c r="AZ396" s="514"/>
      <c r="BA396" s="514"/>
      <c r="BB396" s="514"/>
      <c r="BC396" s="514"/>
      <c r="BD396" s="514"/>
      <c r="BE396" s="514"/>
      <c r="BF396" s="514"/>
      <c r="BG396" s="514"/>
      <c r="BH396" s="514"/>
      <c r="BI396" s="514"/>
      <c r="BJ396" s="514"/>
      <c r="BK396" s="514"/>
      <c r="BL396" s="514"/>
      <c r="BM396" s="514"/>
      <c r="BN396" s="514"/>
      <c r="BO396" s="514"/>
      <c r="BP396" s="514"/>
      <c r="BQ396" s="514"/>
      <c r="BR396" s="514"/>
      <c r="BS396" s="514"/>
      <c r="BT396" s="514"/>
      <c r="BU396" s="514"/>
      <c r="BV396" s="514"/>
      <c r="BW396" s="514"/>
      <c r="BX396" s="514"/>
      <c r="BY396" s="514"/>
      <c r="BZ396" s="514"/>
      <c r="CA396" s="514"/>
      <c r="CB396" s="514"/>
      <c r="CC396" s="514"/>
      <c r="CD396" s="514"/>
      <c r="CE396" s="514"/>
      <c r="CF396" s="514"/>
      <c r="CG396" s="514"/>
      <c r="CH396" s="514"/>
      <c r="CI396" s="514"/>
      <c r="CJ396" s="514"/>
      <c r="CK396" s="514"/>
      <c r="CL396" s="514"/>
      <c r="CM396" s="514"/>
      <c r="CN396" s="514"/>
      <c r="CO396" s="514"/>
      <c r="CP396" s="514"/>
      <c r="CQ396" s="514"/>
      <c r="CR396" s="514"/>
      <c r="CS396" s="514"/>
      <c r="CT396" s="514"/>
      <c r="CU396" s="514"/>
      <c r="CV396" s="514"/>
      <c r="CW396" s="514"/>
      <c r="CX396" s="514"/>
      <c r="CY396" s="514"/>
      <c r="CZ396" s="514"/>
      <c r="DA396" s="514"/>
      <c r="DB396" s="514"/>
      <c r="DC396" s="514"/>
      <c r="DD396" s="514"/>
      <c r="DE396" s="514"/>
      <c r="DF396" s="514"/>
      <c r="DG396" s="514"/>
      <c r="DH396" s="514"/>
      <c r="DI396" s="514"/>
      <c r="DJ396" s="514"/>
      <c r="DK396" s="514"/>
      <c r="DL396" s="514"/>
      <c r="DM396" s="514"/>
      <c r="DN396" s="514"/>
      <c r="DO396" s="514"/>
      <c r="DP396" s="514"/>
      <c r="DQ396" s="514"/>
      <c r="DR396" s="514"/>
      <c r="DS396" s="514"/>
      <c r="DT396" s="514"/>
      <c r="DU396" s="514"/>
      <c r="DV396" s="514"/>
      <c r="DW396" s="514"/>
      <c r="DX396" s="514"/>
      <c r="DY396" s="514"/>
      <c r="DZ396" s="514"/>
      <c r="EA396" s="514"/>
      <c r="EB396" s="514"/>
      <c r="EC396" s="514"/>
      <c r="ED396" s="514"/>
      <c r="EE396" s="514"/>
      <c r="EF396" s="514"/>
      <c r="EG396" s="514"/>
      <c r="EH396" s="514"/>
      <c r="EI396" s="514"/>
      <c r="EJ396" s="514"/>
      <c r="EK396" s="514"/>
      <c r="EL396" s="514"/>
      <c r="EM396" s="514"/>
      <c r="EN396" s="514"/>
      <c r="EO396" s="514"/>
      <c r="EP396" s="514"/>
      <c r="EQ396" s="514"/>
      <c r="ER396" s="514"/>
      <c r="ES396" s="514"/>
      <c r="ET396" s="514"/>
      <c r="EU396" s="514"/>
      <c r="EV396" s="514"/>
      <c r="EW396" s="514"/>
      <c r="EX396" s="514"/>
      <c r="EY396" s="514"/>
      <c r="EZ396" s="514"/>
      <c r="FA396" s="514"/>
      <c r="FB396" s="514"/>
      <c r="FC396" s="514"/>
      <c r="FD396" s="514"/>
      <c r="FE396" s="514"/>
      <c r="FF396" s="514"/>
      <c r="FG396" s="514"/>
      <c r="FH396" s="514"/>
      <c r="FI396" s="514"/>
      <c r="FJ396" s="514"/>
      <c r="FK396" s="514"/>
      <c r="FL396" s="514"/>
      <c r="FM396" s="514"/>
      <c r="FN396" s="514"/>
      <c r="FO396" s="514"/>
      <c r="FP396" s="514"/>
      <c r="FQ396" s="514"/>
      <c r="FR396" s="514"/>
      <c r="FS396" s="514"/>
      <c r="FT396" s="514"/>
      <c r="FU396" s="514"/>
      <c r="FV396" s="514"/>
      <c r="FW396" s="514"/>
      <c r="FX396" s="514"/>
      <c r="FY396" s="514"/>
      <c r="FZ396" s="514"/>
      <c r="GA396" s="514"/>
      <c r="GB396" s="514"/>
      <c r="GC396" s="514"/>
      <c r="GD396" s="514"/>
      <c r="GE396" s="514"/>
      <c r="GF396" s="514"/>
      <c r="GG396" s="514"/>
      <c r="GH396" s="514"/>
      <c r="GI396" s="514"/>
      <c r="GJ396" s="514"/>
      <c r="GK396" s="514"/>
      <c r="GL396" s="514"/>
      <c r="GM396" s="514"/>
      <c r="GN396" s="514"/>
      <c r="GO396" s="514"/>
      <c r="GP396" s="514"/>
      <c r="GQ396" s="514"/>
      <c r="GR396" s="514"/>
      <c r="GS396" s="514"/>
      <c r="GT396" s="514"/>
      <c r="GU396" s="514"/>
      <c r="GV396" s="514"/>
      <c r="GW396" s="514"/>
      <c r="GX396" s="514"/>
      <c r="GY396" s="514"/>
      <c r="GZ396" s="514"/>
      <c r="HA396" s="514"/>
      <c r="HB396" s="514"/>
      <c r="HC396" s="514"/>
      <c r="HD396" s="514"/>
      <c r="HE396" s="514"/>
      <c r="HF396" s="514"/>
      <c r="HG396" s="514"/>
      <c r="HH396" s="514"/>
      <c r="HI396" s="514"/>
      <c r="HJ396" s="514"/>
      <c r="HK396" s="514"/>
      <c r="HL396" s="514"/>
      <c r="HM396" s="514"/>
      <c r="HN396" s="514"/>
      <c r="HO396" s="514"/>
      <c r="HP396" s="514"/>
      <c r="HQ396" s="514"/>
      <c r="HR396" s="514"/>
      <c r="HS396" s="514"/>
      <c r="HT396" s="514"/>
      <c r="HU396" s="514"/>
      <c r="HV396" s="514"/>
      <c r="HW396" s="514"/>
      <c r="HX396" s="514"/>
      <c r="HY396" s="514"/>
      <c r="HZ396" s="514"/>
      <c r="IA396" s="514"/>
      <c r="IB396" s="514"/>
      <c r="IC396" s="514"/>
      <c r="ID396" s="514"/>
      <c r="IE396" s="514"/>
      <c r="IF396" s="514"/>
      <c r="IG396" s="514"/>
      <c r="IH396" s="514"/>
      <c r="II396" s="514"/>
      <c r="IJ396" s="514"/>
      <c r="IK396" s="514"/>
      <c r="IL396" s="514"/>
      <c r="IM396" s="514"/>
      <c r="IN396" s="514"/>
      <c r="IO396" s="514"/>
      <c r="IP396" s="514"/>
      <c r="IQ396" s="514"/>
      <c r="IR396" s="514"/>
      <c r="IS396" s="514"/>
      <c r="IT396" s="514"/>
      <c r="IU396" s="513"/>
      <c r="IV396" s="513"/>
      <c r="IW396" s="513"/>
      <c r="IX396" s="513"/>
      <c r="IY396" s="513"/>
      <c r="IZ396" s="513"/>
      <c r="JA396" s="513"/>
      <c r="JB396" s="513"/>
      <c r="JC396" s="513"/>
      <c r="JD396" s="513"/>
      <c r="JE396" s="513"/>
      <c r="JF396" s="513"/>
      <c r="JG396" s="513"/>
      <c r="JH396" s="513"/>
      <c r="JI396" s="513"/>
      <c r="JJ396" s="513"/>
      <c r="JK396" s="513"/>
      <c r="JL396" s="513"/>
      <c r="JM396" s="513"/>
      <c r="JN396" s="513"/>
      <c r="JO396" s="513"/>
      <c r="JP396" s="513"/>
      <c r="JQ396" s="513"/>
      <c r="JR396" s="513"/>
      <c r="JS396" s="513"/>
      <c r="JT396" s="513"/>
      <c r="JU396" s="513"/>
      <c r="JV396" s="513"/>
      <c r="JW396" s="513"/>
      <c r="JX396" s="513"/>
    </row>
    <row r="397" spans="1:284" s="540" customFormat="1">
      <c r="A397" s="184"/>
      <c r="B397" s="462"/>
      <c r="C397" s="184"/>
      <c r="D397" s="475"/>
      <c r="E397" s="460"/>
      <c r="F397" s="434">
        <f t="shared" si="6"/>
        <v>396</v>
      </c>
      <c r="G397" s="472"/>
      <c r="H397" s="194" t="s">
        <v>838</v>
      </c>
      <c r="I397" s="92">
        <v>1</v>
      </c>
      <c r="J397" s="92"/>
      <c r="K397" s="66" t="s">
        <v>2985</v>
      </c>
      <c r="L397" s="128"/>
      <c r="M397" s="509"/>
      <c r="N397" s="88" t="s">
        <v>2986</v>
      </c>
      <c r="O397" s="80">
        <v>0</v>
      </c>
      <c r="P397" s="119">
        <v>5</v>
      </c>
      <c r="Q397" s="151"/>
      <c r="R397" s="458"/>
      <c r="S397" s="304"/>
      <c r="T397" s="459" t="s">
        <v>2987</v>
      </c>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c r="EF397"/>
      <c r="EG397"/>
      <c r="EH397"/>
      <c r="EI397"/>
      <c r="EJ397"/>
      <c r="EK397"/>
      <c r="EL397"/>
      <c r="EM397"/>
      <c r="EN397"/>
      <c r="EO397"/>
      <c r="EP397"/>
      <c r="EQ397"/>
      <c r="ER397"/>
      <c r="ES397"/>
      <c r="ET397"/>
      <c r="EU397"/>
      <c r="EV397"/>
      <c r="EW397"/>
      <c r="EX397"/>
      <c r="EY397"/>
      <c r="EZ397"/>
      <c r="FA397"/>
      <c r="FB397"/>
      <c r="FC397"/>
      <c r="FD397"/>
      <c r="FE397"/>
      <c r="FF397"/>
      <c r="FG397"/>
      <c r="FH397"/>
      <c r="FI397"/>
      <c r="FJ397"/>
      <c r="FK397"/>
      <c r="FL397"/>
      <c r="FM397"/>
      <c r="FN397"/>
      <c r="FO397"/>
      <c r="FP397"/>
      <c r="FQ397"/>
      <c r="FR397"/>
      <c r="FS397"/>
      <c r="FT397"/>
      <c r="FU397"/>
      <c r="FV397"/>
      <c r="FW397"/>
      <c r="FX397"/>
      <c r="FY397"/>
      <c r="FZ397"/>
      <c r="GA397"/>
      <c r="GB397"/>
      <c r="GC397"/>
      <c r="GD397"/>
      <c r="GE397"/>
      <c r="GF397"/>
      <c r="GG397"/>
      <c r="GH397"/>
      <c r="GI397"/>
      <c r="GJ397"/>
      <c r="GK397"/>
      <c r="GL397"/>
      <c r="GM397"/>
      <c r="GN397"/>
      <c r="GO397"/>
      <c r="GP397"/>
      <c r="GQ397"/>
      <c r="GR397"/>
      <c r="GS397"/>
      <c r="GT397"/>
      <c r="GU397"/>
      <c r="GV397"/>
      <c r="GW397"/>
      <c r="GX397"/>
      <c r="GY397"/>
      <c r="GZ397"/>
      <c r="HA397"/>
      <c r="HB397"/>
      <c r="HC397"/>
      <c r="HD397"/>
      <c r="HE397"/>
      <c r="HF397"/>
      <c r="HG397"/>
      <c r="HH397"/>
      <c r="HI397"/>
      <c r="HJ397"/>
      <c r="HK397"/>
      <c r="HL397"/>
      <c r="HM397"/>
      <c r="HN397"/>
      <c r="HO397"/>
      <c r="HP397"/>
      <c r="HQ397"/>
      <c r="HR397"/>
      <c r="HS397"/>
      <c r="HT397"/>
      <c r="HU397"/>
      <c r="HV397"/>
      <c r="HW397"/>
      <c r="HX397"/>
      <c r="HY397"/>
      <c r="HZ397"/>
      <c r="IA397"/>
      <c r="IB397"/>
      <c r="IC397"/>
      <c r="ID397"/>
      <c r="IE397"/>
      <c r="IF397"/>
      <c r="IG397"/>
      <c r="IH397"/>
      <c r="II397"/>
      <c r="IJ397"/>
      <c r="IK397"/>
      <c r="IL397"/>
      <c r="IM397"/>
      <c r="IN397"/>
      <c r="IO397"/>
      <c r="IP397"/>
      <c r="IQ397"/>
      <c r="IR397"/>
      <c r="IS397"/>
      <c r="IT397"/>
      <c r="IU397"/>
      <c r="IV397"/>
      <c r="IW397"/>
      <c r="IX397"/>
      <c r="IY397"/>
      <c r="IZ397"/>
      <c r="JA397"/>
      <c r="JB397"/>
      <c r="JC397"/>
      <c r="JD397"/>
      <c r="JE397"/>
      <c r="JF397"/>
      <c r="JG397"/>
      <c r="JH397"/>
      <c r="JI397"/>
      <c r="JJ397"/>
      <c r="JK397"/>
      <c r="JL397"/>
      <c r="JM397"/>
      <c r="JN397"/>
      <c r="JO397"/>
      <c r="JP397"/>
      <c r="JQ397"/>
      <c r="JR397"/>
      <c r="JS397"/>
      <c r="JT397"/>
      <c r="JU397"/>
      <c r="JV397"/>
      <c r="JW397"/>
      <c r="JX397"/>
    </row>
    <row r="398" spans="1:284" ht="15.9" customHeight="1">
      <c r="A398" s="184" t="s">
        <v>2214</v>
      </c>
      <c r="B398" s="462" t="s">
        <v>2215</v>
      </c>
      <c r="C398" s="184"/>
      <c r="D398" s="475">
        <v>36</v>
      </c>
      <c r="E398" s="460"/>
      <c r="F398" s="434">
        <f t="shared" si="6"/>
        <v>397</v>
      </c>
      <c r="G398" s="472"/>
      <c r="H398" s="221" t="s">
        <v>838</v>
      </c>
      <c r="I398" s="46">
        <v>1</v>
      </c>
      <c r="J398" s="46"/>
      <c r="K398" s="47" t="s">
        <v>1245</v>
      </c>
      <c r="L398" s="222"/>
      <c r="M398" s="457"/>
      <c r="N398" s="185" t="s">
        <v>2986</v>
      </c>
      <c r="O398" s="184">
        <v>0</v>
      </c>
      <c r="P398" s="119">
        <v>5</v>
      </c>
      <c r="Q398" s="151"/>
      <c r="R398" s="458"/>
      <c r="S398" s="304"/>
      <c r="T398" s="459" t="s">
        <v>2987</v>
      </c>
      <c r="U398"/>
    </row>
    <row r="399" spans="1:284" s="540" customFormat="1" ht="15.9" customHeight="1">
      <c r="A399" s="184"/>
      <c r="B399" s="462"/>
      <c r="C399" s="184"/>
      <c r="D399" s="475"/>
      <c r="E399" s="460"/>
      <c r="F399" s="434">
        <f t="shared" si="6"/>
        <v>398</v>
      </c>
      <c r="G399" s="472"/>
      <c r="H399" s="194" t="s">
        <v>838</v>
      </c>
      <c r="I399" s="92">
        <v>1</v>
      </c>
      <c r="J399" s="92"/>
      <c r="K399" s="66" t="s">
        <v>1246</v>
      </c>
      <c r="L399" s="128"/>
      <c r="M399" s="509"/>
      <c r="N399" s="88" t="s">
        <v>2986</v>
      </c>
      <c r="O399" s="85">
        <v>0</v>
      </c>
      <c r="P399" s="119">
        <v>5</v>
      </c>
      <c r="Q399" s="151">
        <v>2019</v>
      </c>
      <c r="R399" s="458"/>
      <c r="S399" s="304"/>
      <c r="T399" s="459" t="s">
        <v>2987</v>
      </c>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c r="GU399"/>
      <c r="GV399"/>
      <c r="GW399"/>
      <c r="GX399"/>
      <c r="GY399"/>
      <c r="GZ399"/>
      <c r="HA399"/>
      <c r="HB399"/>
      <c r="HC399"/>
      <c r="HD399"/>
      <c r="HE399"/>
      <c r="HF399"/>
      <c r="HG399"/>
      <c r="HH399"/>
      <c r="HI399"/>
      <c r="HJ399"/>
      <c r="HK399"/>
      <c r="HL399"/>
      <c r="HM399"/>
      <c r="HN399"/>
      <c r="HO399"/>
      <c r="HP399"/>
      <c r="HQ399"/>
      <c r="HR399"/>
      <c r="HS399"/>
      <c r="HT399"/>
      <c r="HU399"/>
      <c r="HV399"/>
      <c r="HW399"/>
      <c r="HX399"/>
      <c r="HY399"/>
      <c r="HZ399"/>
      <c r="IA399"/>
      <c r="IB399"/>
      <c r="IC399"/>
      <c r="ID399"/>
      <c r="IE399"/>
      <c r="IF399"/>
      <c r="IG399"/>
      <c r="IH399"/>
      <c r="II399"/>
      <c r="IJ399"/>
      <c r="IK399"/>
      <c r="IL399"/>
      <c r="IM399"/>
      <c r="IN399"/>
      <c r="IO399"/>
      <c r="IP399"/>
      <c r="IQ399"/>
      <c r="IR399"/>
      <c r="IS399"/>
      <c r="IT399"/>
      <c r="IU399"/>
      <c r="IV399"/>
      <c r="IW399"/>
      <c r="IX399"/>
      <c r="IY399"/>
      <c r="IZ399"/>
      <c r="JA399"/>
      <c r="JB399"/>
      <c r="JC399"/>
      <c r="JD399"/>
      <c r="JE399"/>
      <c r="JF399"/>
      <c r="JG399"/>
      <c r="JH399"/>
      <c r="JI399"/>
      <c r="JJ399"/>
      <c r="JK399"/>
      <c r="JL399"/>
      <c r="JM399"/>
      <c r="JN399"/>
      <c r="JO399"/>
      <c r="JP399"/>
      <c r="JQ399"/>
      <c r="JR399"/>
      <c r="JS399"/>
      <c r="JT399"/>
      <c r="JU399"/>
      <c r="JV399"/>
      <c r="JW399"/>
      <c r="JX399"/>
    </row>
    <row r="400" spans="1:284" ht="15.9" customHeight="1">
      <c r="A400" s="72" t="s">
        <v>2201</v>
      </c>
      <c r="B400" s="72" t="s">
        <v>2202</v>
      </c>
      <c r="C400" s="51"/>
      <c r="D400" s="447">
        <v>14</v>
      </c>
      <c r="E400" s="149"/>
      <c r="F400" s="434">
        <f t="shared" si="6"/>
        <v>399</v>
      </c>
      <c r="G400" s="449"/>
      <c r="H400" s="219" t="s">
        <v>838</v>
      </c>
      <c r="I400" s="51">
        <v>1</v>
      </c>
      <c r="J400" s="110"/>
      <c r="K400" s="52" t="s">
        <v>2988</v>
      </c>
      <c r="L400" s="53" t="s">
        <v>2989</v>
      </c>
      <c r="M400" s="109"/>
      <c r="N400" s="53" t="s">
        <v>2986</v>
      </c>
      <c r="O400" s="51">
        <v>0</v>
      </c>
      <c r="P400" s="72">
        <v>5</v>
      </c>
      <c r="Q400" s="172">
        <v>2024</v>
      </c>
      <c r="R400" s="451"/>
      <c r="S400" s="452"/>
      <c r="T400" s="453" t="s">
        <v>2987</v>
      </c>
      <c r="U400" s="430"/>
      <c r="V400" s="430"/>
      <c r="W400" s="430"/>
      <c r="X400" s="430"/>
      <c r="Y400" s="430"/>
      <c r="Z400" s="430"/>
      <c r="AA400" s="430"/>
      <c r="AB400" s="430"/>
      <c r="AC400" s="430"/>
      <c r="AD400" s="430"/>
      <c r="AE400" s="430"/>
      <c r="AF400" s="430"/>
      <c r="AG400" s="430"/>
      <c r="AH400" s="430"/>
      <c r="AI400" s="430"/>
      <c r="AJ400" s="430"/>
      <c r="AK400" s="430"/>
      <c r="AL400" s="430"/>
      <c r="AM400" s="430"/>
      <c r="AN400" s="430"/>
      <c r="AO400" s="430"/>
      <c r="AP400" s="430"/>
      <c r="AQ400" s="430"/>
      <c r="AR400" s="430"/>
      <c r="AS400" s="430"/>
      <c r="AT400" s="430"/>
      <c r="AU400" s="430"/>
      <c r="AV400" s="430"/>
      <c r="AW400" s="430"/>
      <c r="AX400" s="430"/>
      <c r="AY400" s="430"/>
      <c r="AZ400" s="430"/>
      <c r="BA400" s="430"/>
      <c r="BB400" s="430"/>
      <c r="BC400" s="430"/>
      <c r="BD400" s="430"/>
      <c r="BE400" s="430"/>
      <c r="BF400" s="430"/>
      <c r="BG400" s="430"/>
      <c r="BH400" s="430"/>
      <c r="BI400" s="430"/>
      <c r="BJ400" s="430"/>
      <c r="BK400" s="430"/>
      <c r="BL400" s="430"/>
      <c r="BM400" s="430"/>
      <c r="BN400" s="430"/>
      <c r="BO400" s="430"/>
      <c r="BP400" s="430"/>
      <c r="BQ400" s="430"/>
      <c r="BR400" s="430"/>
      <c r="BS400" s="430"/>
      <c r="BT400" s="430"/>
      <c r="BU400" s="430"/>
      <c r="BV400" s="430"/>
      <c r="BW400" s="430"/>
      <c r="BX400" s="430"/>
      <c r="BY400" s="430"/>
      <c r="BZ400" s="430"/>
      <c r="CA400" s="430"/>
      <c r="CB400" s="430"/>
      <c r="CC400" s="430"/>
      <c r="CD400" s="430"/>
      <c r="CE400" s="430"/>
      <c r="CF400" s="430"/>
      <c r="CG400" s="430"/>
      <c r="CH400" s="430"/>
      <c r="CI400" s="430"/>
      <c r="CJ400" s="430"/>
      <c r="CK400" s="430"/>
      <c r="CL400" s="430"/>
      <c r="CM400" s="430"/>
      <c r="CN400" s="430"/>
      <c r="CO400" s="430"/>
      <c r="CP400" s="430"/>
      <c r="CQ400" s="430"/>
      <c r="CR400" s="430"/>
      <c r="CS400" s="430"/>
      <c r="CT400" s="430"/>
      <c r="CU400" s="430"/>
      <c r="CV400" s="430"/>
      <c r="CW400" s="430"/>
      <c r="CX400" s="430"/>
      <c r="CY400" s="430"/>
      <c r="CZ400" s="430"/>
      <c r="DA400" s="430"/>
      <c r="DB400" s="430"/>
      <c r="DC400" s="430"/>
      <c r="DD400" s="430"/>
      <c r="DE400" s="430"/>
      <c r="DF400" s="430"/>
      <c r="DG400" s="430"/>
      <c r="DH400" s="430"/>
      <c r="DI400" s="430"/>
      <c r="DJ400" s="430"/>
      <c r="DK400" s="430"/>
      <c r="DL400" s="430"/>
      <c r="DM400" s="430"/>
      <c r="DN400" s="430"/>
      <c r="DO400" s="430"/>
      <c r="DP400" s="430"/>
      <c r="DQ400" s="430"/>
      <c r="DR400" s="430"/>
      <c r="DS400" s="430"/>
      <c r="DT400" s="430"/>
      <c r="DU400" s="430"/>
      <c r="DV400" s="430"/>
      <c r="DW400" s="430"/>
      <c r="DX400" s="430"/>
      <c r="DY400" s="430"/>
      <c r="DZ400" s="430"/>
      <c r="EA400" s="430"/>
      <c r="EB400" s="430"/>
      <c r="EC400" s="430"/>
      <c r="ED400" s="430"/>
      <c r="EE400" s="430"/>
      <c r="EF400" s="430"/>
      <c r="EG400" s="430"/>
      <c r="EH400" s="430"/>
      <c r="EI400" s="430"/>
      <c r="EJ400" s="430"/>
      <c r="EK400" s="430"/>
      <c r="EL400" s="430"/>
      <c r="EM400" s="430"/>
      <c r="EN400" s="430"/>
      <c r="EO400" s="430"/>
      <c r="EP400" s="430"/>
      <c r="EQ400" s="430"/>
      <c r="ER400" s="430"/>
      <c r="ES400" s="430"/>
      <c r="ET400" s="430"/>
      <c r="EU400" s="430"/>
      <c r="EV400" s="430"/>
      <c r="EW400" s="430"/>
      <c r="EX400" s="430"/>
      <c r="EY400" s="430"/>
      <c r="EZ400" s="430"/>
      <c r="FA400" s="430"/>
      <c r="FB400" s="430"/>
      <c r="FC400" s="430"/>
      <c r="FD400" s="430"/>
      <c r="FE400" s="430"/>
      <c r="FF400" s="430"/>
      <c r="FG400" s="430"/>
      <c r="FH400" s="430"/>
      <c r="FI400" s="430"/>
      <c r="FJ400" s="430"/>
      <c r="FK400" s="430"/>
      <c r="FL400" s="430"/>
      <c r="FM400" s="430"/>
      <c r="FN400" s="430"/>
      <c r="FO400" s="430"/>
      <c r="FP400" s="430"/>
      <c r="FQ400" s="430"/>
      <c r="FR400" s="430"/>
      <c r="FS400" s="430"/>
      <c r="FT400" s="430"/>
      <c r="FU400" s="430"/>
      <c r="FV400" s="430"/>
      <c r="FW400" s="430"/>
      <c r="FX400" s="430"/>
      <c r="FY400" s="430"/>
      <c r="FZ400" s="430"/>
      <c r="GA400" s="430"/>
      <c r="GB400" s="430"/>
      <c r="GC400" s="430"/>
      <c r="GD400" s="430"/>
      <c r="GE400" s="430"/>
      <c r="GF400" s="430"/>
      <c r="GG400" s="430"/>
      <c r="GH400" s="430"/>
      <c r="GI400" s="430"/>
      <c r="GJ400" s="430"/>
      <c r="GK400" s="430"/>
      <c r="GL400" s="430"/>
      <c r="GM400" s="430"/>
      <c r="GN400" s="430"/>
      <c r="GO400" s="430"/>
      <c r="GP400" s="430"/>
      <c r="GQ400" s="430"/>
      <c r="GR400" s="430"/>
      <c r="GS400" s="430"/>
      <c r="GT400" s="430"/>
      <c r="GU400" s="430"/>
      <c r="GV400" s="430"/>
      <c r="GW400" s="430"/>
      <c r="GX400" s="430"/>
      <c r="GY400" s="430"/>
      <c r="GZ400" s="430"/>
      <c r="HA400" s="430"/>
      <c r="HB400" s="430"/>
      <c r="HC400" s="430"/>
      <c r="HD400" s="430"/>
      <c r="HE400" s="430"/>
      <c r="HF400" s="430"/>
      <c r="HG400" s="430"/>
      <c r="HH400" s="430"/>
      <c r="HI400" s="430"/>
      <c r="HJ400" s="430"/>
      <c r="HK400" s="430"/>
      <c r="HL400" s="430"/>
      <c r="HM400" s="430"/>
      <c r="HN400" s="430"/>
      <c r="HO400" s="430"/>
      <c r="HP400" s="430"/>
      <c r="HQ400" s="430"/>
      <c r="HR400" s="430"/>
      <c r="HS400" s="430"/>
      <c r="HT400" s="430"/>
      <c r="HU400" s="430"/>
      <c r="HV400" s="430"/>
      <c r="HW400" s="430"/>
      <c r="HX400" s="430"/>
      <c r="HY400" s="430"/>
      <c r="HZ400" s="430"/>
      <c r="IA400" s="430"/>
      <c r="IB400" s="430"/>
      <c r="IC400" s="430"/>
      <c r="ID400" s="430"/>
      <c r="IE400" s="430"/>
      <c r="IF400" s="430"/>
      <c r="IG400" s="430"/>
      <c r="IH400" s="430"/>
      <c r="II400" s="430"/>
      <c r="IJ400" s="430"/>
      <c r="IK400" s="430"/>
      <c r="IL400" s="430"/>
      <c r="IM400" s="430"/>
      <c r="IN400" s="430"/>
      <c r="IO400" s="430"/>
      <c r="IP400" s="430"/>
      <c r="IQ400" s="430"/>
      <c r="IR400" s="430"/>
      <c r="IS400" s="430"/>
      <c r="IT400" s="430"/>
      <c r="IU400" s="430"/>
      <c r="IV400" s="430"/>
      <c r="IW400" s="430"/>
      <c r="IX400" s="430"/>
      <c r="IY400" s="430"/>
      <c r="IZ400" s="430"/>
      <c r="JA400" s="430"/>
      <c r="JB400" s="430"/>
      <c r="JC400" s="430"/>
      <c r="JD400" s="430"/>
      <c r="JE400" s="430"/>
      <c r="JF400" s="430"/>
      <c r="JG400" s="430"/>
      <c r="JH400" s="430"/>
      <c r="JI400" s="430"/>
      <c r="JJ400" s="430"/>
      <c r="JK400" s="430"/>
      <c r="JL400" s="430"/>
      <c r="JM400" s="430"/>
      <c r="JN400" s="430"/>
      <c r="JO400" s="430"/>
      <c r="JP400" s="430"/>
      <c r="JQ400" s="430"/>
      <c r="JR400" s="430"/>
      <c r="JS400" s="430"/>
      <c r="JT400" s="430"/>
      <c r="JU400" s="430"/>
      <c r="JV400" s="430"/>
      <c r="JW400" s="430"/>
      <c r="JX400" s="430"/>
    </row>
    <row r="401" spans="1:284" ht="15.9" customHeight="1">
      <c r="A401" s="184"/>
      <c r="B401" s="462"/>
      <c r="C401" s="184"/>
      <c r="D401" s="475"/>
      <c r="E401" s="460"/>
      <c r="F401" s="434">
        <f t="shared" si="6"/>
        <v>400</v>
      </c>
      <c r="G401" s="472"/>
      <c r="H401" s="194" t="s">
        <v>838</v>
      </c>
      <c r="I401" s="92">
        <v>1</v>
      </c>
      <c r="J401" s="92"/>
      <c r="K401" s="66" t="s">
        <v>1247</v>
      </c>
      <c r="L401" s="128"/>
      <c r="M401" s="509"/>
      <c r="N401" s="88" t="s">
        <v>2986</v>
      </c>
      <c r="O401" s="85">
        <v>0</v>
      </c>
      <c r="P401" s="119">
        <v>5</v>
      </c>
      <c r="Q401" s="151"/>
      <c r="R401" s="458"/>
      <c r="S401" s="304"/>
      <c r="T401" s="459" t="s">
        <v>2987</v>
      </c>
      <c r="U401"/>
    </row>
    <row r="402" spans="1:284" ht="15.9" customHeight="1">
      <c r="A402" s="184" t="s">
        <v>2208</v>
      </c>
      <c r="B402" s="462" t="s">
        <v>2209</v>
      </c>
      <c r="C402" s="184"/>
      <c r="D402" s="475" t="s">
        <v>2990</v>
      </c>
      <c r="E402" s="460"/>
      <c r="F402" s="434">
        <f t="shared" si="6"/>
        <v>401</v>
      </c>
      <c r="G402" s="618"/>
      <c r="H402" s="140" t="s">
        <v>838</v>
      </c>
      <c r="I402" s="51">
        <v>1</v>
      </c>
      <c r="J402" s="51"/>
      <c r="K402" s="158" t="s">
        <v>1248</v>
      </c>
      <c r="L402" s="52"/>
      <c r="M402" s="758"/>
      <c r="N402" s="173" t="s">
        <v>2986</v>
      </c>
      <c r="O402" s="51">
        <v>0</v>
      </c>
      <c r="P402" s="72">
        <v>5</v>
      </c>
      <c r="Q402" s="149">
        <v>2022</v>
      </c>
      <c r="R402" s="451"/>
      <c r="S402" s="452"/>
      <c r="T402" s="563" t="s">
        <v>2987</v>
      </c>
      <c r="U402" s="452"/>
      <c r="V402" s="452"/>
      <c r="W402" s="430"/>
      <c r="X402" s="430"/>
      <c r="Y402" s="430"/>
      <c r="Z402" s="430"/>
      <c r="AA402" s="430"/>
      <c r="AB402" s="430"/>
      <c r="AC402" s="430"/>
      <c r="AD402" s="430"/>
      <c r="AE402" s="430"/>
      <c r="AF402" s="430"/>
      <c r="AG402" s="430"/>
      <c r="AH402" s="430"/>
      <c r="AI402" s="430"/>
      <c r="AJ402" s="430"/>
      <c r="AK402" s="430"/>
      <c r="AL402" s="430"/>
      <c r="AM402" s="430"/>
      <c r="AN402" s="430"/>
      <c r="AO402" s="430"/>
      <c r="AP402" s="430"/>
      <c r="AQ402" s="430"/>
      <c r="AR402" s="430"/>
      <c r="AS402" s="430"/>
      <c r="AT402" s="430"/>
      <c r="AU402" s="430"/>
      <c r="AV402" s="430"/>
      <c r="AW402" s="430"/>
      <c r="AX402" s="759" t="s">
        <v>2991</v>
      </c>
      <c r="AY402" s="430"/>
      <c r="AZ402" s="430"/>
      <c r="BA402" s="430"/>
      <c r="BB402" s="430"/>
      <c r="BC402" s="430"/>
      <c r="BD402" s="430"/>
      <c r="BE402" s="430"/>
      <c r="BF402" s="430"/>
      <c r="BG402" s="430"/>
      <c r="BH402" s="430"/>
      <c r="BI402" s="430"/>
      <c r="BJ402" s="430"/>
      <c r="BK402" s="430"/>
      <c r="BL402" s="430"/>
      <c r="BM402" s="430"/>
      <c r="BN402" s="430"/>
      <c r="BO402" s="430"/>
      <c r="BP402" s="430"/>
      <c r="BQ402" s="430"/>
      <c r="BR402" s="430"/>
      <c r="BS402" s="430"/>
      <c r="BT402" s="430"/>
      <c r="BU402" s="430"/>
      <c r="BV402" s="430"/>
      <c r="BW402" s="430"/>
      <c r="BX402" s="430"/>
      <c r="BY402" s="430"/>
      <c r="BZ402" s="430"/>
      <c r="CA402" s="430"/>
      <c r="CB402" s="430"/>
      <c r="CC402" s="430"/>
      <c r="CD402" s="430"/>
      <c r="CE402" s="430"/>
      <c r="CF402" s="430"/>
      <c r="CG402" s="430"/>
      <c r="CH402" s="430"/>
      <c r="CI402" s="430"/>
      <c r="CJ402" s="430"/>
      <c r="CK402" s="430"/>
      <c r="CL402" s="430"/>
      <c r="CM402" s="430"/>
      <c r="CN402" s="430"/>
      <c r="CO402" s="430"/>
      <c r="CP402" s="430"/>
      <c r="CQ402" s="430"/>
      <c r="CR402" s="430"/>
      <c r="CS402" s="430"/>
      <c r="CT402" s="430"/>
      <c r="CU402" s="430"/>
      <c r="CV402" s="430"/>
      <c r="CW402" s="430"/>
      <c r="CX402" s="430"/>
      <c r="CY402" s="430"/>
      <c r="CZ402" s="430"/>
      <c r="DA402" s="430"/>
      <c r="DB402" s="430"/>
      <c r="DC402" s="430"/>
      <c r="DD402" s="430"/>
      <c r="DE402" s="430"/>
      <c r="DF402" s="430"/>
      <c r="DG402" s="430"/>
      <c r="DH402" s="430"/>
      <c r="DI402" s="430"/>
      <c r="DJ402" s="430"/>
      <c r="DK402" s="430"/>
      <c r="DL402" s="430"/>
      <c r="DM402" s="430"/>
      <c r="DN402" s="430"/>
      <c r="DO402" s="430"/>
      <c r="DP402" s="430"/>
      <c r="DQ402" s="430"/>
      <c r="DR402" s="430"/>
      <c r="DS402" s="430"/>
      <c r="DT402" s="430"/>
      <c r="DU402" s="430"/>
      <c r="DV402" s="430"/>
      <c r="DW402" s="430"/>
      <c r="DX402" s="430"/>
      <c r="DY402" s="430"/>
      <c r="DZ402" s="430"/>
      <c r="EA402" s="430"/>
      <c r="EB402" s="430"/>
      <c r="EC402" s="430"/>
      <c r="ED402" s="430"/>
      <c r="EE402" s="430"/>
      <c r="EF402" s="430"/>
      <c r="EG402" s="430"/>
      <c r="EH402" s="430"/>
      <c r="EI402" s="430"/>
      <c r="EJ402" s="430"/>
      <c r="EK402" s="430"/>
      <c r="EL402" s="430"/>
      <c r="EM402" s="430"/>
      <c r="EN402" s="430"/>
      <c r="EO402" s="430"/>
      <c r="EP402" s="430"/>
      <c r="EQ402" s="430"/>
      <c r="ER402" s="430"/>
      <c r="ES402" s="430"/>
      <c r="ET402" s="430"/>
      <c r="EU402" s="430"/>
      <c r="EV402" s="430"/>
      <c r="EW402" s="430"/>
      <c r="EX402" s="430"/>
      <c r="EY402" s="430"/>
      <c r="EZ402" s="430"/>
      <c r="FA402" s="430"/>
      <c r="FB402" s="430"/>
      <c r="FC402" s="430"/>
      <c r="FD402" s="430"/>
      <c r="FE402" s="430"/>
      <c r="FF402" s="430"/>
      <c r="FG402" s="430"/>
      <c r="FH402" s="430"/>
      <c r="FI402" s="430"/>
      <c r="FJ402" s="430"/>
      <c r="FK402" s="430"/>
      <c r="FL402" s="430"/>
      <c r="FM402" s="430"/>
      <c r="FN402" s="430"/>
      <c r="FO402" s="430"/>
      <c r="FP402" s="430"/>
      <c r="FQ402" s="430"/>
      <c r="FR402" s="430"/>
      <c r="FS402" s="430"/>
      <c r="FT402" s="430"/>
      <c r="FU402" s="430"/>
      <c r="FV402" s="430"/>
      <c r="FW402" s="430"/>
      <c r="FX402" s="430"/>
      <c r="FY402" s="430"/>
      <c r="FZ402" s="430"/>
      <c r="GA402" s="430"/>
      <c r="GB402" s="430"/>
      <c r="GC402" s="430"/>
      <c r="GD402" s="430"/>
      <c r="GE402" s="430"/>
      <c r="GF402" s="430"/>
      <c r="GG402" s="430"/>
      <c r="GH402" s="430"/>
      <c r="GI402" s="430"/>
      <c r="GJ402" s="430"/>
      <c r="GK402" s="430"/>
      <c r="GL402" s="430"/>
      <c r="GM402" s="430"/>
      <c r="GN402" s="430"/>
      <c r="GO402" s="430"/>
      <c r="GP402" s="430"/>
      <c r="GQ402" s="430"/>
      <c r="GR402" s="430"/>
      <c r="GS402" s="430"/>
      <c r="GT402" s="430"/>
      <c r="GU402" s="430"/>
      <c r="GV402" s="430"/>
      <c r="GW402" s="430"/>
      <c r="GX402" s="430"/>
      <c r="GY402" s="430"/>
      <c r="GZ402" s="430"/>
      <c r="HA402" s="430"/>
      <c r="HB402" s="430"/>
      <c r="HC402" s="430"/>
      <c r="HD402" s="430"/>
      <c r="HE402" s="430"/>
      <c r="HF402" s="430"/>
      <c r="HG402" s="430"/>
      <c r="HH402" s="430"/>
      <c r="HI402" s="430"/>
      <c r="HJ402" s="430"/>
      <c r="HK402" s="430"/>
      <c r="HL402" s="430"/>
      <c r="HM402" s="430"/>
      <c r="HN402" s="430"/>
      <c r="HO402" s="430"/>
      <c r="HP402" s="430"/>
      <c r="HQ402" s="430"/>
      <c r="HR402" s="430"/>
      <c r="HS402" s="430"/>
      <c r="HT402" s="430"/>
      <c r="HU402" s="430"/>
      <c r="HV402" s="430"/>
      <c r="HW402" s="430"/>
      <c r="HX402" s="430"/>
      <c r="HY402" s="430"/>
      <c r="HZ402" s="430"/>
      <c r="IA402" s="430"/>
      <c r="IB402" s="430"/>
      <c r="IC402" s="430"/>
      <c r="ID402" s="430"/>
      <c r="IE402" s="430"/>
      <c r="IF402" s="430"/>
      <c r="IG402" s="430"/>
      <c r="IH402" s="430"/>
      <c r="II402" s="430"/>
      <c r="IJ402" s="430"/>
      <c r="IK402" s="430"/>
      <c r="IL402" s="430"/>
      <c r="IM402" s="430"/>
      <c r="IN402" s="430"/>
      <c r="IO402" s="430"/>
      <c r="IP402" s="430"/>
      <c r="IQ402" s="430"/>
      <c r="IR402" s="430"/>
      <c r="IS402" s="430"/>
      <c r="IT402" s="430"/>
      <c r="IU402" s="430"/>
      <c r="IV402" s="430"/>
      <c r="IW402" s="430"/>
      <c r="IX402" s="430"/>
      <c r="IY402" s="430"/>
      <c r="IZ402" s="430"/>
      <c r="JA402" s="430"/>
      <c r="JB402" s="430"/>
      <c r="JC402" s="430"/>
      <c r="JD402" s="430"/>
      <c r="JE402" s="430"/>
      <c r="JF402" s="430"/>
      <c r="JG402" s="430"/>
      <c r="JH402" s="430"/>
      <c r="JI402" s="430"/>
      <c r="JJ402" s="430"/>
      <c r="JK402" s="430"/>
      <c r="JL402" s="430"/>
      <c r="JM402" s="430"/>
      <c r="JN402" s="430"/>
      <c r="JO402" s="430"/>
      <c r="JP402" s="430"/>
      <c r="JQ402" s="430"/>
      <c r="JR402" s="430"/>
      <c r="JS402" s="430"/>
      <c r="JT402" s="430"/>
      <c r="JU402" s="430"/>
      <c r="JV402" s="430"/>
      <c r="JW402" s="430"/>
      <c r="JX402" s="430"/>
    </row>
    <row r="403" spans="1:284" ht="15.9" customHeight="1">
      <c r="A403" s="480" t="s">
        <v>2201</v>
      </c>
      <c r="B403" s="480" t="s">
        <v>2202</v>
      </c>
      <c r="C403" s="480"/>
      <c r="D403" s="481">
        <v>36</v>
      </c>
      <c r="E403" s="482"/>
      <c r="F403" s="434">
        <f t="shared" si="6"/>
        <v>402</v>
      </c>
      <c r="G403" s="483"/>
      <c r="H403" s="219" t="s">
        <v>838</v>
      </c>
      <c r="I403" s="199">
        <v>2</v>
      </c>
      <c r="J403" s="199"/>
      <c r="K403" s="200" t="s">
        <v>1249</v>
      </c>
      <c r="L403" s="200"/>
      <c r="M403" s="199"/>
      <c r="N403" s="200" t="s">
        <v>2986</v>
      </c>
      <c r="O403" s="199">
        <v>0</v>
      </c>
      <c r="P403" s="488">
        <v>5</v>
      </c>
      <c r="Q403" s="489">
        <v>2025</v>
      </c>
      <c r="R403" s="490"/>
      <c r="S403" s="491"/>
      <c r="T403" s="492" t="s">
        <v>2987</v>
      </c>
      <c r="U403" s="493"/>
      <c r="V403" s="493"/>
      <c r="W403" s="493"/>
      <c r="X403" s="493"/>
      <c r="Y403" s="493"/>
      <c r="Z403" s="493"/>
      <c r="AA403" s="493"/>
      <c r="AB403" s="493"/>
      <c r="AC403" s="493"/>
      <c r="AD403" s="493"/>
      <c r="AE403" s="493"/>
      <c r="AF403" s="493"/>
      <c r="AG403" s="493"/>
      <c r="AH403" s="493"/>
      <c r="AI403" s="493"/>
      <c r="AJ403" s="493"/>
      <c r="AK403" s="493"/>
      <c r="AL403" s="493"/>
      <c r="AM403" s="493"/>
      <c r="AN403" s="493"/>
      <c r="AO403" s="493"/>
      <c r="AP403" s="493"/>
      <c r="AQ403" s="493"/>
      <c r="AR403" s="493"/>
      <c r="AS403" s="493"/>
      <c r="AT403" s="493"/>
      <c r="AU403" s="493"/>
      <c r="AV403" s="493"/>
      <c r="AW403" s="493"/>
      <c r="AX403" s="493"/>
      <c r="AY403" s="493"/>
      <c r="AZ403" s="493"/>
      <c r="BA403" s="493"/>
      <c r="BB403" s="493"/>
      <c r="BC403" s="493"/>
      <c r="BD403" s="493"/>
      <c r="BE403" s="493"/>
      <c r="BF403" s="493"/>
      <c r="BG403" s="493"/>
      <c r="BH403" s="493"/>
      <c r="BI403" s="493"/>
      <c r="BJ403" s="493"/>
      <c r="BK403" s="493"/>
      <c r="BL403" s="493"/>
      <c r="BM403" s="493"/>
      <c r="BN403" s="493"/>
      <c r="BO403" s="493"/>
      <c r="BP403" s="493"/>
      <c r="BQ403" s="493"/>
      <c r="BR403" s="493"/>
      <c r="BS403" s="493"/>
      <c r="BT403" s="493"/>
      <c r="BU403" s="493"/>
      <c r="BV403" s="493"/>
      <c r="BW403" s="493"/>
      <c r="BX403" s="493"/>
      <c r="BY403" s="493"/>
      <c r="BZ403" s="493"/>
      <c r="CA403" s="493"/>
      <c r="CB403" s="493"/>
      <c r="CC403" s="493"/>
      <c r="CD403" s="493"/>
      <c r="CE403" s="493"/>
      <c r="CF403" s="493"/>
      <c r="CG403" s="493"/>
      <c r="CH403" s="493"/>
      <c r="CI403" s="493"/>
      <c r="CJ403" s="493"/>
      <c r="CK403" s="493"/>
      <c r="CL403" s="493"/>
      <c r="CM403" s="493"/>
      <c r="CN403" s="493"/>
      <c r="CO403" s="493"/>
      <c r="CP403" s="493"/>
      <c r="CQ403" s="493"/>
      <c r="CR403" s="493"/>
      <c r="CS403" s="493"/>
      <c r="CT403" s="493"/>
      <c r="CU403" s="493"/>
      <c r="CV403" s="493"/>
      <c r="CW403" s="493"/>
      <c r="CX403" s="493"/>
      <c r="CY403" s="493"/>
      <c r="CZ403" s="493"/>
      <c r="DA403" s="493"/>
      <c r="DB403" s="493"/>
      <c r="DC403" s="493"/>
      <c r="DD403" s="493"/>
      <c r="DE403" s="493"/>
      <c r="DF403" s="493"/>
      <c r="DG403" s="493"/>
      <c r="DH403" s="493"/>
      <c r="DI403" s="493"/>
      <c r="DJ403" s="493"/>
      <c r="DK403" s="493"/>
      <c r="DL403" s="493"/>
      <c r="DM403" s="493"/>
      <c r="DN403" s="493"/>
      <c r="DO403" s="493"/>
      <c r="DP403" s="493"/>
      <c r="DQ403" s="493"/>
      <c r="DR403" s="493"/>
      <c r="DS403" s="493"/>
      <c r="DT403" s="493"/>
      <c r="DU403" s="493"/>
      <c r="DV403" s="493"/>
      <c r="DW403" s="493"/>
      <c r="DX403" s="493"/>
      <c r="DY403" s="493"/>
      <c r="DZ403" s="493"/>
      <c r="EA403" s="493"/>
      <c r="EB403" s="493"/>
      <c r="EC403" s="493"/>
      <c r="ED403" s="493"/>
      <c r="EE403" s="493"/>
      <c r="EF403" s="493"/>
      <c r="EG403" s="493"/>
      <c r="EH403" s="493"/>
      <c r="EI403" s="493"/>
      <c r="EJ403" s="493"/>
      <c r="EK403" s="493"/>
      <c r="EL403" s="493"/>
      <c r="EM403" s="493"/>
      <c r="EN403" s="493"/>
      <c r="EO403" s="493"/>
      <c r="EP403" s="493"/>
      <c r="EQ403" s="493"/>
      <c r="ER403" s="493"/>
      <c r="ES403" s="493"/>
      <c r="ET403" s="493"/>
      <c r="EU403" s="493"/>
      <c r="EV403" s="493"/>
      <c r="EW403" s="493"/>
      <c r="EX403" s="493"/>
      <c r="EY403" s="493"/>
      <c r="EZ403" s="493"/>
      <c r="FA403" s="493"/>
      <c r="FB403" s="493"/>
      <c r="FC403" s="493"/>
      <c r="FD403" s="493"/>
      <c r="FE403" s="493"/>
      <c r="FF403" s="493"/>
      <c r="FG403" s="493"/>
      <c r="FH403" s="493"/>
      <c r="FI403" s="493"/>
      <c r="FJ403" s="493"/>
      <c r="FK403" s="493"/>
      <c r="FL403" s="493"/>
      <c r="FM403" s="493"/>
      <c r="FN403" s="493"/>
      <c r="FO403" s="493"/>
      <c r="FP403" s="493"/>
      <c r="FQ403" s="493"/>
      <c r="FR403" s="493"/>
      <c r="FS403" s="493"/>
      <c r="FT403" s="493"/>
      <c r="FU403" s="493"/>
      <c r="FV403" s="493"/>
      <c r="FW403" s="493"/>
      <c r="FX403" s="493"/>
      <c r="FY403" s="493"/>
      <c r="FZ403" s="493"/>
      <c r="GA403" s="493"/>
      <c r="GB403" s="493"/>
      <c r="GC403" s="493"/>
      <c r="GD403" s="493"/>
      <c r="GE403" s="493"/>
      <c r="GF403" s="493"/>
      <c r="GG403" s="493"/>
      <c r="GH403" s="493"/>
      <c r="GI403" s="493"/>
      <c r="GJ403" s="493"/>
      <c r="GK403" s="493"/>
      <c r="GL403" s="493"/>
      <c r="GM403" s="493"/>
      <c r="GN403" s="493"/>
      <c r="GO403" s="493"/>
      <c r="GP403" s="493"/>
      <c r="GQ403" s="493"/>
      <c r="GR403" s="493"/>
      <c r="GS403" s="493"/>
      <c r="GT403" s="493"/>
      <c r="GU403" s="493"/>
      <c r="GV403" s="493"/>
      <c r="GW403" s="493"/>
      <c r="GX403" s="493"/>
      <c r="GY403" s="493"/>
      <c r="GZ403" s="493"/>
      <c r="HA403" s="493"/>
      <c r="HB403" s="493"/>
      <c r="HC403" s="493"/>
      <c r="HD403" s="493"/>
      <c r="HE403" s="493"/>
      <c r="HF403" s="493"/>
      <c r="HG403" s="493"/>
      <c r="HH403" s="493"/>
      <c r="HI403" s="493"/>
      <c r="HJ403" s="493"/>
      <c r="HK403" s="493"/>
      <c r="HL403" s="493"/>
      <c r="HM403" s="493"/>
      <c r="HN403" s="493"/>
      <c r="HO403" s="493"/>
      <c r="HP403" s="493"/>
      <c r="HQ403" s="493"/>
      <c r="HR403" s="493"/>
      <c r="HS403" s="493"/>
      <c r="HT403" s="493"/>
      <c r="HU403" s="493"/>
      <c r="HV403" s="493"/>
      <c r="HW403" s="493"/>
      <c r="HX403" s="493"/>
      <c r="HY403" s="493"/>
      <c r="HZ403" s="493"/>
      <c r="IA403" s="493"/>
      <c r="IB403" s="493"/>
      <c r="IC403" s="493"/>
      <c r="ID403" s="493"/>
      <c r="IE403" s="493"/>
      <c r="IF403" s="493"/>
      <c r="IG403" s="493"/>
      <c r="IH403" s="493"/>
      <c r="II403" s="493"/>
      <c r="IJ403" s="493"/>
      <c r="IK403" s="493"/>
      <c r="IL403" s="493"/>
      <c r="IM403" s="493"/>
      <c r="IN403" s="493"/>
      <c r="IO403" s="493"/>
      <c r="IP403" s="493"/>
      <c r="IQ403" s="493"/>
      <c r="IR403" s="493"/>
      <c r="IS403" s="493"/>
      <c r="IT403" s="493"/>
      <c r="IU403" s="493"/>
      <c r="IV403" s="493"/>
      <c r="IW403" s="493"/>
      <c r="IX403" s="493"/>
      <c r="IY403" s="493"/>
      <c r="IZ403" s="493"/>
      <c r="JA403" s="493"/>
      <c r="JB403" s="493"/>
      <c r="JC403" s="493"/>
      <c r="JD403" s="493"/>
      <c r="JE403" s="493"/>
      <c r="JF403" s="493"/>
      <c r="JG403" s="493"/>
      <c r="JH403" s="493"/>
      <c r="JI403" s="493"/>
      <c r="JJ403" s="493"/>
      <c r="JK403" s="493"/>
      <c r="JL403" s="493"/>
      <c r="JM403" s="493"/>
      <c r="JN403" s="493"/>
      <c r="JO403" s="493"/>
      <c r="JP403" s="493"/>
      <c r="JQ403" s="493"/>
      <c r="JR403" s="493"/>
      <c r="JS403" s="493"/>
      <c r="JT403" s="493"/>
      <c r="JU403" s="493"/>
      <c r="JV403" s="493"/>
      <c r="JW403" s="493"/>
      <c r="JX403" s="493"/>
    </row>
    <row r="404" spans="1:284" ht="15.9" customHeight="1">
      <c r="A404" s="464" t="s">
        <v>2709</v>
      </c>
      <c r="B404" s="464" t="s">
        <v>2710</v>
      </c>
      <c r="C404" s="464" t="s">
        <v>2992</v>
      </c>
      <c r="D404" s="465">
        <v>10</v>
      </c>
      <c r="E404" s="624"/>
      <c r="F404" s="434">
        <f t="shared" si="6"/>
        <v>403</v>
      </c>
      <c r="G404" s="467"/>
      <c r="H404" s="625" t="s">
        <v>838</v>
      </c>
      <c r="I404" s="93">
        <v>1</v>
      </c>
      <c r="J404" s="93"/>
      <c r="K404" s="231" t="s">
        <v>2993</v>
      </c>
      <c r="L404" s="94"/>
      <c r="M404" s="93"/>
      <c r="N404" s="94" t="s">
        <v>2986</v>
      </c>
      <c r="O404" s="93">
        <v>0</v>
      </c>
      <c r="P404" s="119">
        <v>5</v>
      </c>
      <c r="Q404" s="118">
        <v>2026</v>
      </c>
      <c r="R404" s="426"/>
      <c r="S404" s="427"/>
      <c r="T404" s="428" t="s">
        <v>2987</v>
      </c>
      <c r="U404" s="429"/>
      <c r="V404" s="429"/>
      <c r="W404" s="429"/>
      <c r="X404" s="429"/>
      <c r="Y404" s="429"/>
      <c r="Z404" s="429"/>
      <c r="AA404" s="429"/>
      <c r="AB404" s="429"/>
      <c r="AC404" s="429"/>
      <c r="AD404" s="429"/>
      <c r="AE404" s="429"/>
      <c r="AF404" s="429"/>
      <c r="AG404" s="429"/>
      <c r="AH404" s="429"/>
      <c r="AI404" s="429"/>
      <c r="AJ404" s="429"/>
      <c r="AK404" s="429"/>
      <c r="AL404" s="429"/>
      <c r="AM404" s="429"/>
      <c r="AN404" s="429"/>
      <c r="AO404" s="429"/>
      <c r="AP404" s="429"/>
      <c r="AQ404" s="429"/>
      <c r="AR404" s="429"/>
      <c r="AS404" s="429"/>
      <c r="AT404" s="429"/>
      <c r="AU404" s="429"/>
      <c r="AV404" s="429"/>
      <c r="AW404" s="429"/>
      <c r="AX404" s="429"/>
      <c r="AY404" s="429"/>
      <c r="AZ404" s="429"/>
      <c r="BA404" s="429"/>
      <c r="BB404" s="429"/>
      <c r="BC404" s="429"/>
      <c r="BD404" s="429"/>
      <c r="BE404" s="429"/>
      <c r="BF404" s="429"/>
      <c r="BG404" s="429"/>
      <c r="BH404" s="429"/>
      <c r="BI404" s="429"/>
      <c r="BJ404" s="429"/>
      <c r="BK404" s="429"/>
      <c r="BL404" s="429"/>
      <c r="BM404" s="429"/>
      <c r="BN404" s="429"/>
      <c r="BO404" s="429"/>
      <c r="BP404" s="429"/>
      <c r="BQ404" s="429"/>
      <c r="BR404" s="429"/>
      <c r="BS404" s="429"/>
      <c r="BT404" s="429"/>
      <c r="BU404" s="429"/>
      <c r="BV404" s="429"/>
      <c r="BW404" s="429"/>
      <c r="BX404" s="429"/>
      <c r="BY404" s="429"/>
      <c r="BZ404" s="429"/>
      <c r="CA404" s="429"/>
      <c r="CB404" s="429"/>
      <c r="CC404" s="429"/>
      <c r="CD404" s="429"/>
      <c r="CE404" s="429"/>
      <c r="CF404" s="429"/>
      <c r="CG404" s="429"/>
      <c r="CH404" s="429"/>
      <c r="CI404" s="429"/>
      <c r="CJ404" s="429"/>
      <c r="CK404" s="429"/>
      <c r="CL404" s="429"/>
      <c r="CM404" s="429"/>
      <c r="CN404" s="429"/>
      <c r="CO404" s="429"/>
      <c r="CP404" s="429"/>
      <c r="CQ404" s="429"/>
      <c r="CR404" s="429"/>
      <c r="CS404" s="429"/>
      <c r="CT404" s="429"/>
      <c r="CU404" s="429"/>
      <c r="CV404" s="429"/>
      <c r="CW404" s="429"/>
      <c r="CX404" s="429"/>
      <c r="CY404" s="429"/>
      <c r="CZ404" s="429"/>
      <c r="DA404" s="429"/>
      <c r="DB404" s="429"/>
      <c r="DC404" s="429"/>
      <c r="DD404" s="429"/>
      <c r="DE404" s="429"/>
      <c r="DF404" s="429"/>
      <c r="DG404" s="429"/>
      <c r="DH404" s="429"/>
      <c r="DI404" s="429"/>
      <c r="DJ404" s="429"/>
      <c r="DK404" s="429"/>
      <c r="DL404" s="429"/>
      <c r="DM404" s="429"/>
      <c r="DN404" s="429"/>
      <c r="DO404" s="429"/>
      <c r="DP404" s="429"/>
      <c r="DQ404" s="429"/>
      <c r="DR404" s="429"/>
      <c r="DS404" s="429"/>
      <c r="DT404" s="429"/>
      <c r="DU404" s="429"/>
      <c r="DV404" s="429"/>
      <c r="DW404" s="429"/>
      <c r="DX404" s="429"/>
      <c r="DY404" s="429"/>
      <c r="DZ404" s="429"/>
      <c r="EA404" s="429"/>
      <c r="EB404" s="429"/>
      <c r="EC404" s="429"/>
      <c r="ED404" s="429"/>
      <c r="EE404" s="429"/>
      <c r="EF404" s="429"/>
      <c r="EG404" s="429"/>
      <c r="EH404" s="429"/>
      <c r="EI404" s="429"/>
      <c r="EJ404" s="429"/>
      <c r="EK404" s="429"/>
      <c r="EL404" s="429"/>
      <c r="EM404" s="429"/>
      <c r="EN404" s="429"/>
      <c r="EO404" s="429"/>
      <c r="EP404" s="429"/>
      <c r="EQ404" s="429"/>
      <c r="ER404" s="429"/>
      <c r="ES404" s="429"/>
      <c r="ET404" s="429"/>
      <c r="EU404" s="429"/>
      <c r="EV404" s="429"/>
      <c r="EW404" s="429"/>
      <c r="EX404" s="429"/>
      <c r="EY404" s="429"/>
      <c r="EZ404" s="429"/>
      <c r="FA404" s="429"/>
      <c r="FB404" s="429"/>
      <c r="FC404" s="429"/>
      <c r="FD404" s="429"/>
      <c r="FE404" s="429"/>
      <c r="FF404" s="429"/>
      <c r="FG404" s="429"/>
      <c r="FH404" s="429"/>
      <c r="FI404" s="429"/>
      <c r="FJ404" s="429"/>
      <c r="FK404" s="429"/>
      <c r="FL404" s="429"/>
      <c r="FM404" s="429"/>
      <c r="FN404" s="429"/>
      <c r="FO404" s="429"/>
      <c r="FP404" s="429"/>
      <c r="FQ404" s="429"/>
      <c r="FR404" s="429"/>
      <c r="FS404" s="429"/>
      <c r="FT404" s="429"/>
      <c r="FU404" s="429"/>
      <c r="FV404" s="429"/>
      <c r="FW404" s="429"/>
      <c r="FX404" s="429"/>
      <c r="FY404" s="429"/>
      <c r="FZ404" s="429"/>
      <c r="GA404" s="429"/>
      <c r="GB404" s="429"/>
      <c r="GC404" s="429"/>
      <c r="GD404" s="429"/>
      <c r="GE404" s="429"/>
      <c r="GF404" s="429"/>
      <c r="GG404" s="429"/>
      <c r="GH404" s="429"/>
      <c r="GI404" s="429"/>
      <c r="GJ404" s="429"/>
      <c r="GK404" s="429"/>
      <c r="GL404" s="429"/>
      <c r="GM404" s="429"/>
      <c r="GN404" s="429"/>
      <c r="GO404" s="429"/>
      <c r="GP404" s="429"/>
      <c r="GQ404" s="429"/>
      <c r="GR404" s="429"/>
      <c r="GS404" s="429"/>
      <c r="GT404" s="429"/>
      <c r="GU404" s="429"/>
      <c r="GV404" s="429"/>
      <c r="GW404" s="429"/>
      <c r="GX404" s="429"/>
      <c r="GY404" s="429"/>
      <c r="GZ404" s="429"/>
      <c r="HA404" s="429"/>
      <c r="HB404" s="429"/>
      <c r="HC404" s="429"/>
      <c r="HD404" s="429"/>
      <c r="HE404" s="429"/>
      <c r="HF404" s="429"/>
      <c r="HG404" s="429"/>
      <c r="HH404" s="429"/>
      <c r="HI404" s="429"/>
      <c r="HJ404" s="429"/>
      <c r="HK404" s="429"/>
      <c r="HL404" s="429"/>
      <c r="HM404" s="429"/>
      <c r="HN404" s="429"/>
      <c r="HO404" s="429"/>
      <c r="HP404" s="429"/>
      <c r="HQ404" s="429"/>
      <c r="HR404" s="429"/>
      <c r="HS404" s="429"/>
      <c r="HT404" s="429"/>
      <c r="HU404" s="429"/>
      <c r="HV404" s="429"/>
      <c r="HW404" s="429"/>
      <c r="HX404" s="429"/>
      <c r="HY404" s="429"/>
      <c r="HZ404" s="429"/>
      <c r="IA404" s="429"/>
      <c r="IB404" s="429"/>
      <c r="IC404" s="429"/>
      <c r="ID404" s="429"/>
      <c r="IE404" s="429"/>
      <c r="IF404" s="429"/>
      <c r="IG404" s="429"/>
      <c r="IH404" s="429"/>
      <c r="II404" s="429"/>
      <c r="IJ404" s="429"/>
      <c r="IK404" s="429"/>
      <c r="IL404" s="429"/>
      <c r="IM404" s="429"/>
      <c r="IN404" s="429"/>
      <c r="IO404" s="429"/>
      <c r="IP404" s="429"/>
      <c r="IQ404" s="429"/>
      <c r="IR404" s="429"/>
      <c r="IS404" s="429"/>
      <c r="IT404" s="429"/>
      <c r="IU404" s="429"/>
      <c r="IV404" s="429"/>
      <c r="IW404" s="429"/>
      <c r="IX404" s="429"/>
      <c r="IY404" s="429"/>
      <c r="IZ404" s="429"/>
      <c r="JA404" s="429"/>
      <c r="JB404" s="429"/>
      <c r="JC404" s="429"/>
      <c r="JD404" s="429"/>
      <c r="JE404" s="429"/>
      <c r="JF404" s="429"/>
      <c r="JG404" s="429"/>
      <c r="JH404" s="429"/>
      <c r="JI404" s="429"/>
      <c r="JJ404" s="429"/>
      <c r="JK404" s="429"/>
      <c r="JL404" s="429"/>
      <c r="JM404" s="429"/>
      <c r="JN404" s="429"/>
      <c r="JO404" s="429"/>
      <c r="JP404" s="429"/>
      <c r="JQ404" s="429"/>
      <c r="JR404" s="429"/>
      <c r="JS404" s="429"/>
      <c r="JT404" s="429"/>
      <c r="JU404" s="429"/>
      <c r="JV404" s="429"/>
      <c r="JW404" s="429"/>
      <c r="JX404" s="429"/>
    </row>
    <row r="405" spans="1:284" ht="15.9" customHeight="1">
      <c r="A405" s="464" t="s">
        <v>2214</v>
      </c>
      <c r="B405" s="464" t="s">
        <v>2215</v>
      </c>
      <c r="C405" s="464"/>
      <c r="D405" s="465">
        <v>34</v>
      </c>
      <c r="E405" s="469"/>
      <c r="F405" s="434">
        <f t="shared" si="6"/>
        <v>404</v>
      </c>
      <c r="G405" s="467"/>
      <c r="H405" s="625" t="s">
        <v>838</v>
      </c>
      <c r="I405" s="93">
        <v>1</v>
      </c>
      <c r="J405" s="93"/>
      <c r="K405" s="94" t="s">
        <v>2994</v>
      </c>
      <c r="L405" s="223"/>
      <c r="M405" s="93"/>
      <c r="N405" s="94" t="s">
        <v>2986</v>
      </c>
      <c r="O405" s="93">
        <v>0</v>
      </c>
      <c r="P405" s="119">
        <v>5</v>
      </c>
      <c r="Q405" s="118">
        <v>2026</v>
      </c>
      <c r="R405" s="426"/>
      <c r="S405" s="427"/>
      <c r="T405" s="428" t="s">
        <v>2987</v>
      </c>
      <c r="U405" s="429"/>
      <c r="V405" s="429"/>
      <c r="W405" s="429"/>
      <c r="X405" s="429"/>
      <c r="Y405" s="429"/>
      <c r="Z405" s="429"/>
      <c r="AA405" s="429"/>
      <c r="AB405" s="429"/>
      <c r="AC405" s="429"/>
      <c r="AD405" s="429"/>
      <c r="AE405" s="429"/>
      <c r="AF405" s="429"/>
      <c r="AG405" s="429"/>
      <c r="AH405" s="429"/>
      <c r="AI405" s="429"/>
      <c r="AJ405" s="429"/>
      <c r="AK405" s="429"/>
      <c r="AL405" s="429"/>
      <c r="AM405" s="429"/>
      <c r="AN405" s="429"/>
      <c r="AO405" s="429"/>
      <c r="AP405" s="429"/>
      <c r="AQ405" s="429"/>
      <c r="AR405" s="429"/>
      <c r="AS405" s="429"/>
      <c r="AT405" s="429"/>
      <c r="AU405" s="429"/>
      <c r="AV405" s="429"/>
      <c r="AW405" s="429"/>
      <c r="AX405" s="429"/>
      <c r="AY405" s="429"/>
      <c r="AZ405" s="429"/>
      <c r="BA405" s="429"/>
      <c r="BB405" s="429"/>
      <c r="BC405" s="429"/>
      <c r="BD405" s="429"/>
      <c r="BE405" s="429"/>
      <c r="BF405" s="429"/>
      <c r="BG405" s="429"/>
      <c r="BH405" s="429"/>
      <c r="BI405" s="429"/>
      <c r="BJ405" s="429"/>
      <c r="BK405" s="429"/>
      <c r="BL405" s="429"/>
      <c r="BM405" s="429"/>
      <c r="BN405" s="429"/>
      <c r="BO405" s="429"/>
      <c r="BP405" s="429"/>
      <c r="BQ405" s="429"/>
      <c r="BR405" s="429"/>
      <c r="BS405" s="429"/>
      <c r="BT405" s="429"/>
      <c r="BU405" s="429"/>
      <c r="BV405" s="429"/>
      <c r="BW405" s="429"/>
      <c r="BX405" s="429"/>
      <c r="BY405" s="429"/>
      <c r="BZ405" s="429"/>
      <c r="CA405" s="429"/>
      <c r="CB405" s="429"/>
      <c r="CC405" s="429"/>
      <c r="CD405" s="429"/>
      <c r="CE405" s="429"/>
      <c r="CF405" s="429"/>
      <c r="CG405" s="429"/>
      <c r="CH405" s="429"/>
      <c r="CI405" s="429"/>
      <c r="CJ405" s="429"/>
      <c r="CK405" s="429"/>
      <c r="CL405" s="429"/>
      <c r="CM405" s="429"/>
      <c r="CN405" s="429"/>
      <c r="CO405" s="429"/>
      <c r="CP405" s="429"/>
      <c r="CQ405" s="429"/>
      <c r="CR405" s="429"/>
      <c r="CS405" s="429"/>
      <c r="CT405" s="429"/>
      <c r="CU405" s="429"/>
      <c r="CV405" s="429"/>
      <c r="CW405" s="429"/>
      <c r="CX405" s="429"/>
      <c r="CY405" s="429"/>
      <c r="CZ405" s="429"/>
      <c r="DA405" s="429"/>
      <c r="DB405" s="429"/>
      <c r="DC405" s="429"/>
      <c r="DD405" s="429"/>
      <c r="DE405" s="429"/>
      <c r="DF405" s="429"/>
      <c r="DG405" s="429"/>
      <c r="DH405" s="429"/>
      <c r="DI405" s="429"/>
      <c r="DJ405" s="429"/>
      <c r="DK405" s="429"/>
      <c r="DL405" s="429"/>
      <c r="DM405" s="429"/>
      <c r="DN405" s="429"/>
      <c r="DO405" s="429"/>
      <c r="DP405" s="429"/>
      <c r="DQ405" s="429"/>
      <c r="DR405" s="429"/>
      <c r="DS405" s="429"/>
      <c r="DT405" s="429"/>
      <c r="DU405" s="429"/>
      <c r="DV405" s="429"/>
      <c r="DW405" s="429"/>
      <c r="DX405" s="429"/>
      <c r="DY405" s="429"/>
      <c r="DZ405" s="429"/>
      <c r="EA405" s="429"/>
      <c r="EB405" s="429"/>
      <c r="EC405" s="429"/>
      <c r="ED405" s="429"/>
      <c r="EE405" s="429"/>
      <c r="EF405" s="429"/>
      <c r="EG405" s="429"/>
      <c r="EH405" s="429"/>
      <c r="EI405" s="429"/>
      <c r="EJ405" s="429"/>
      <c r="EK405" s="429"/>
      <c r="EL405" s="429"/>
      <c r="EM405" s="429"/>
      <c r="EN405" s="429"/>
      <c r="EO405" s="429"/>
      <c r="EP405" s="429"/>
      <c r="EQ405" s="429"/>
      <c r="ER405" s="429"/>
      <c r="ES405" s="429"/>
      <c r="ET405" s="429"/>
      <c r="EU405" s="429"/>
      <c r="EV405" s="429"/>
      <c r="EW405" s="429"/>
      <c r="EX405" s="429"/>
      <c r="EY405" s="429"/>
      <c r="EZ405" s="429"/>
      <c r="FA405" s="429"/>
      <c r="FB405" s="429"/>
      <c r="FC405" s="429"/>
      <c r="FD405" s="429"/>
      <c r="FE405" s="429"/>
      <c r="FF405" s="429"/>
      <c r="FG405" s="429"/>
      <c r="FH405" s="429"/>
      <c r="FI405" s="429"/>
      <c r="FJ405" s="429"/>
      <c r="FK405" s="429"/>
      <c r="FL405" s="429"/>
      <c r="FM405" s="429"/>
      <c r="FN405" s="429"/>
      <c r="FO405" s="429"/>
      <c r="FP405" s="429"/>
      <c r="FQ405" s="429"/>
      <c r="FR405" s="429"/>
      <c r="FS405" s="429"/>
      <c r="FT405" s="429"/>
      <c r="FU405" s="429"/>
      <c r="FV405" s="429"/>
      <c r="FW405" s="429"/>
      <c r="FX405" s="429"/>
      <c r="FY405" s="429"/>
      <c r="FZ405" s="429"/>
      <c r="GA405" s="429"/>
      <c r="GB405" s="429"/>
      <c r="GC405" s="429"/>
      <c r="GD405" s="429"/>
      <c r="GE405" s="429"/>
      <c r="GF405" s="429"/>
      <c r="GG405" s="429"/>
      <c r="GH405" s="429"/>
      <c r="GI405" s="429"/>
      <c r="GJ405" s="429"/>
      <c r="GK405" s="429"/>
      <c r="GL405" s="429"/>
      <c r="GM405" s="429"/>
      <c r="GN405" s="429"/>
      <c r="GO405" s="429"/>
      <c r="GP405" s="429"/>
      <c r="GQ405" s="429"/>
      <c r="GR405" s="429"/>
      <c r="GS405" s="429"/>
      <c r="GT405" s="429"/>
      <c r="GU405" s="429"/>
      <c r="GV405" s="429"/>
      <c r="GW405" s="429"/>
      <c r="GX405" s="429"/>
      <c r="GY405" s="429"/>
      <c r="GZ405" s="429"/>
      <c r="HA405" s="429"/>
      <c r="HB405" s="429"/>
      <c r="HC405" s="429"/>
      <c r="HD405" s="429"/>
      <c r="HE405" s="429"/>
      <c r="HF405" s="429"/>
      <c r="HG405" s="429"/>
      <c r="HH405" s="429"/>
      <c r="HI405" s="429"/>
      <c r="HJ405" s="429"/>
      <c r="HK405" s="429"/>
      <c r="HL405" s="429"/>
      <c r="HM405" s="429"/>
      <c r="HN405" s="429"/>
      <c r="HO405" s="429"/>
      <c r="HP405" s="429"/>
      <c r="HQ405" s="429"/>
      <c r="HR405" s="429"/>
      <c r="HS405" s="429"/>
      <c r="HT405" s="429"/>
      <c r="HU405" s="429"/>
      <c r="HV405" s="429"/>
      <c r="HW405" s="429"/>
      <c r="HX405" s="429"/>
      <c r="HY405" s="429"/>
      <c r="HZ405" s="429"/>
      <c r="IA405" s="429"/>
      <c r="IB405" s="429"/>
      <c r="IC405" s="429"/>
      <c r="ID405" s="429"/>
      <c r="IE405" s="429"/>
      <c r="IF405" s="429"/>
      <c r="IG405" s="429"/>
      <c r="IH405" s="429"/>
      <c r="II405" s="429"/>
      <c r="IJ405" s="429"/>
      <c r="IK405" s="429"/>
      <c r="IL405" s="429"/>
      <c r="IM405" s="429"/>
      <c r="IN405" s="429"/>
      <c r="IO405" s="429"/>
      <c r="IP405" s="429"/>
      <c r="IQ405" s="429"/>
      <c r="IR405" s="429"/>
      <c r="IS405" s="429"/>
      <c r="IT405" s="429"/>
      <c r="IU405" s="429"/>
      <c r="IV405" s="429"/>
      <c r="IW405" s="429"/>
      <c r="IX405" s="429"/>
      <c r="IY405" s="429"/>
      <c r="IZ405" s="429"/>
      <c r="JA405" s="429"/>
      <c r="JB405" s="429"/>
      <c r="JC405" s="429"/>
      <c r="JD405" s="429"/>
      <c r="JE405" s="429"/>
      <c r="JF405" s="429"/>
      <c r="JG405" s="429"/>
      <c r="JH405" s="429"/>
      <c r="JI405" s="429"/>
      <c r="JJ405" s="429"/>
      <c r="JK405" s="429"/>
      <c r="JL405" s="429"/>
      <c r="JM405" s="429"/>
      <c r="JN405" s="429"/>
      <c r="JO405" s="429"/>
      <c r="JP405" s="429"/>
      <c r="JQ405" s="429"/>
      <c r="JR405" s="429"/>
      <c r="JS405" s="429"/>
      <c r="JT405" s="429"/>
      <c r="JU405" s="429"/>
      <c r="JV405" s="429"/>
      <c r="JW405" s="429"/>
      <c r="JX405" s="429"/>
    </row>
    <row r="406" spans="1:284" s="443" customFormat="1" ht="15.9" customHeight="1">
      <c r="A406" s="184"/>
      <c r="B406" s="760"/>
      <c r="C406" s="184"/>
      <c r="D406" s="510"/>
      <c r="E406" s="460"/>
      <c r="F406" s="434">
        <f t="shared" si="6"/>
        <v>405</v>
      </c>
      <c r="G406" s="511"/>
      <c r="H406" s="97" t="s">
        <v>852</v>
      </c>
      <c r="I406" s="85">
        <v>1</v>
      </c>
      <c r="J406" s="86"/>
      <c r="K406" s="66" t="s">
        <v>1250</v>
      </c>
      <c r="L406" s="128"/>
      <c r="M406" s="512"/>
      <c r="N406" s="88" t="s">
        <v>2986</v>
      </c>
      <c r="O406" s="85">
        <v>0</v>
      </c>
      <c r="P406" s="184">
        <v>4</v>
      </c>
      <c r="Q406" s="151"/>
      <c r="R406" s="458"/>
      <c r="S406" s="304"/>
      <c r="T406" s="459" t="s">
        <v>2987</v>
      </c>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c r="FP406"/>
      <c r="FQ406"/>
      <c r="FR406"/>
      <c r="FS406"/>
      <c r="FT406"/>
      <c r="FU406"/>
      <c r="FV406"/>
      <c r="FW406"/>
      <c r="FX406"/>
      <c r="FY406"/>
      <c r="FZ406"/>
      <c r="GA406"/>
      <c r="GB406"/>
      <c r="GC406"/>
      <c r="GD406"/>
      <c r="GE406"/>
      <c r="GF406"/>
      <c r="GG406"/>
      <c r="GH406"/>
      <c r="GI406"/>
      <c r="GJ406"/>
      <c r="GK406"/>
      <c r="GL406"/>
      <c r="GM406"/>
      <c r="GN406"/>
      <c r="GO406"/>
      <c r="GP406"/>
      <c r="GQ406"/>
      <c r="GR406"/>
      <c r="GS406"/>
      <c r="GT406"/>
      <c r="GU406"/>
      <c r="GV406"/>
      <c r="GW406"/>
      <c r="GX406"/>
      <c r="GY406"/>
      <c r="GZ406"/>
      <c r="HA406"/>
      <c r="HB406"/>
      <c r="HC406"/>
      <c r="HD406"/>
      <c r="HE406"/>
      <c r="HF406"/>
      <c r="HG406"/>
      <c r="HH406"/>
      <c r="HI406"/>
      <c r="HJ406"/>
      <c r="HK406"/>
      <c r="HL406"/>
      <c r="HM406"/>
      <c r="HN406"/>
      <c r="HO406"/>
      <c r="HP406"/>
      <c r="HQ406"/>
      <c r="HR406"/>
      <c r="HS406"/>
      <c r="HT406"/>
      <c r="HU406"/>
      <c r="HV406"/>
      <c r="HW406"/>
      <c r="HX406"/>
      <c r="HY406"/>
      <c r="HZ406"/>
      <c r="IA406"/>
      <c r="IB406"/>
      <c r="IC406"/>
      <c r="ID406"/>
      <c r="IE406"/>
      <c r="IF406"/>
      <c r="IG406"/>
      <c r="IH406"/>
      <c r="II406"/>
      <c r="IJ406"/>
      <c r="IK406"/>
      <c r="IL406"/>
      <c r="IM406"/>
      <c r="IN406"/>
      <c r="IO406"/>
      <c r="IP406"/>
      <c r="IQ406"/>
      <c r="IR406"/>
      <c r="IS406"/>
      <c r="IT406"/>
      <c r="IU406"/>
      <c r="IV406"/>
      <c r="IW406"/>
      <c r="IX406"/>
      <c r="IY406"/>
      <c r="IZ406"/>
      <c r="JA406"/>
      <c r="JB406"/>
      <c r="JC406"/>
      <c r="JD406"/>
      <c r="JE406"/>
      <c r="JF406"/>
      <c r="JG406"/>
      <c r="JH406"/>
      <c r="JI406"/>
      <c r="JJ406"/>
      <c r="JK406"/>
      <c r="JL406"/>
      <c r="JM406"/>
      <c r="JN406"/>
      <c r="JO406"/>
      <c r="JP406"/>
      <c r="JQ406"/>
      <c r="JR406"/>
      <c r="JS406"/>
      <c r="JT406"/>
      <c r="JU406"/>
      <c r="JV406"/>
      <c r="JW406"/>
      <c r="JX406"/>
    </row>
    <row r="407" spans="1:284" s="540" customFormat="1" ht="15.9" customHeight="1">
      <c r="A407" s="184"/>
      <c r="B407" s="462"/>
      <c r="C407" s="184"/>
      <c r="D407" s="475"/>
      <c r="E407" s="460"/>
      <c r="F407" s="434">
        <f t="shared" si="6"/>
        <v>406</v>
      </c>
      <c r="G407" s="600"/>
      <c r="H407" s="595" t="s">
        <v>865</v>
      </c>
      <c r="I407" s="85">
        <v>1</v>
      </c>
      <c r="J407" s="86"/>
      <c r="K407" s="66" t="s">
        <v>1251</v>
      </c>
      <c r="L407" s="128"/>
      <c r="M407" s="509"/>
      <c r="N407" s="88" t="s">
        <v>2986</v>
      </c>
      <c r="O407" s="85">
        <v>0</v>
      </c>
      <c r="P407" s="184">
        <v>5</v>
      </c>
      <c r="Q407" s="151"/>
      <c r="R407" s="458"/>
      <c r="S407" s="304"/>
      <c r="T407" s="459" t="s">
        <v>2987</v>
      </c>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c r="FP407"/>
      <c r="FQ407"/>
      <c r="FR407"/>
      <c r="FS407"/>
      <c r="FT407"/>
      <c r="FU407"/>
      <c r="FV407"/>
      <c r="FW407"/>
      <c r="FX407"/>
      <c r="FY407"/>
      <c r="FZ407"/>
      <c r="GA407"/>
      <c r="GB407"/>
      <c r="GC407"/>
      <c r="GD407"/>
      <c r="GE407"/>
      <c r="GF407"/>
      <c r="GG407"/>
      <c r="GH407"/>
      <c r="GI407"/>
      <c r="GJ407"/>
      <c r="GK407"/>
      <c r="GL407"/>
      <c r="GM407"/>
      <c r="GN407"/>
      <c r="GO407"/>
      <c r="GP407"/>
      <c r="GQ407"/>
      <c r="GR407"/>
      <c r="GS407"/>
      <c r="GT407"/>
      <c r="GU407"/>
      <c r="GV407"/>
      <c r="GW407"/>
      <c r="GX407"/>
      <c r="GY407"/>
      <c r="GZ407"/>
      <c r="HA407"/>
      <c r="HB407"/>
      <c r="HC407"/>
      <c r="HD407"/>
      <c r="HE407"/>
      <c r="HF407"/>
      <c r="HG407"/>
      <c r="HH407"/>
      <c r="HI407"/>
      <c r="HJ407"/>
      <c r="HK407"/>
      <c r="HL407"/>
      <c r="HM407"/>
      <c r="HN407"/>
      <c r="HO407"/>
      <c r="HP407"/>
      <c r="HQ407"/>
      <c r="HR407"/>
      <c r="HS407"/>
      <c r="HT407"/>
      <c r="HU407"/>
      <c r="HV407"/>
      <c r="HW407"/>
      <c r="HX407"/>
      <c r="HY407"/>
      <c r="HZ407"/>
      <c r="IA407"/>
      <c r="IB407"/>
      <c r="IC407"/>
      <c r="ID407"/>
      <c r="IE407"/>
      <c r="IF407"/>
      <c r="IG407"/>
      <c r="IH407"/>
      <c r="II407"/>
      <c r="IJ407"/>
      <c r="IK407"/>
      <c r="IL407"/>
      <c r="IM407"/>
      <c r="IN407"/>
      <c r="IO407"/>
      <c r="IP407"/>
      <c r="IQ407"/>
      <c r="IR407"/>
      <c r="IS407"/>
      <c r="IT407"/>
      <c r="IU407"/>
      <c r="IV407"/>
      <c r="IW407"/>
      <c r="IX407"/>
      <c r="IY407"/>
      <c r="IZ407"/>
      <c r="JA407"/>
      <c r="JB407"/>
      <c r="JC407"/>
      <c r="JD407"/>
      <c r="JE407"/>
      <c r="JF407"/>
      <c r="JG407"/>
      <c r="JH407"/>
      <c r="JI407"/>
      <c r="JJ407"/>
      <c r="JK407"/>
      <c r="JL407"/>
      <c r="JM407"/>
      <c r="JN407"/>
      <c r="JO407"/>
      <c r="JP407"/>
      <c r="JQ407"/>
      <c r="JR407"/>
      <c r="JS407"/>
      <c r="JT407"/>
      <c r="JU407"/>
      <c r="JV407"/>
      <c r="JW407"/>
      <c r="JX407"/>
    </row>
    <row r="408" spans="1:284" ht="18" customHeight="1">
      <c r="A408" s="184"/>
      <c r="B408" s="462"/>
      <c r="C408" s="184"/>
      <c r="D408" s="475"/>
      <c r="E408" s="460"/>
      <c r="F408" s="434">
        <f t="shared" si="6"/>
        <v>407</v>
      </c>
      <c r="G408" s="456"/>
      <c r="H408" s="595" t="s">
        <v>865</v>
      </c>
      <c r="I408" s="85">
        <v>1</v>
      </c>
      <c r="J408" s="86"/>
      <c r="K408" s="66" t="s">
        <v>2995</v>
      </c>
      <c r="L408" s="88" t="s">
        <v>837</v>
      </c>
      <c r="M408" s="518"/>
      <c r="N408" s="88" t="s">
        <v>2986</v>
      </c>
      <c r="O408" s="85">
        <v>0</v>
      </c>
      <c r="P408" s="184">
        <v>5</v>
      </c>
      <c r="Q408" s="151"/>
      <c r="R408" s="458"/>
      <c r="S408" s="304"/>
      <c r="T408" s="459" t="s">
        <v>2987</v>
      </c>
      <c r="U408"/>
    </row>
    <row r="409" spans="1:284" s="430" customFormat="1" ht="15.9" customHeight="1">
      <c r="A409" s="184"/>
      <c r="B409" s="462"/>
      <c r="C409" s="184"/>
      <c r="D409" s="475"/>
      <c r="E409" s="460"/>
      <c r="F409" s="434">
        <f t="shared" si="6"/>
        <v>408</v>
      </c>
      <c r="G409" s="456"/>
      <c r="H409" s="595" t="s">
        <v>865</v>
      </c>
      <c r="I409" s="85">
        <v>1</v>
      </c>
      <c r="J409" s="86"/>
      <c r="K409" s="66" t="s">
        <v>1252</v>
      </c>
      <c r="L409" s="128"/>
      <c r="M409" s="509"/>
      <c r="N409" s="88" t="s">
        <v>2986</v>
      </c>
      <c r="O409" s="85">
        <v>0</v>
      </c>
      <c r="P409" s="184">
        <v>5</v>
      </c>
      <c r="Q409" s="151"/>
      <c r="R409" s="458"/>
      <c r="S409" s="304"/>
      <c r="T409" s="459" t="s">
        <v>2987</v>
      </c>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c r="FP409"/>
      <c r="FQ409"/>
      <c r="FR409"/>
      <c r="FS409"/>
      <c r="FT409"/>
      <c r="FU409"/>
      <c r="FV409"/>
      <c r="FW409"/>
      <c r="FX409"/>
      <c r="FY409"/>
      <c r="FZ409"/>
      <c r="GA409"/>
      <c r="GB409"/>
      <c r="GC409"/>
      <c r="GD409"/>
      <c r="GE409"/>
      <c r="GF409"/>
      <c r="GG409"/>
      <c r="GH409"/>
      <c r="GI409"/>
      <c r="GJ409"/>
      <c r="GK409"/>
      <c r="GL409"/>
      <c r="GM409"/>
      <c r="GN409"/>
      <c r="GO409"/>
      <c r="GP409"/>
      <c r="GQ409"/>
      <c r="GR409"/>
      <c r="GS409"/>
      <c r="GT409"/>
      <c r="GU409"/>
      <c r="GV409"/>
      <c r="GW409"/>
      <c r="GX409"/>
      <c r="GY409"/>
      <c r="GZ409"/>
      <c r="HA409"/>
      <c r="HB409"/>
      <c r="HC409"/>
      <c r="HD409"/>
      <c r="HE409"/>
      <c r="HF409"/>
      <c r="HG409"/>
      <c r="HH409"/>
      <c r="HI409"/>
      <c r="HJ409"/>
      <c r="HK409"/>
      <c r="HL409"/>
      <c r="HM409"/>
      <c r="HN409"/>
      <c r="HO409"/>
      <c r="HP409"/>
      <c r="HQ409"/>
      <c r="HR409"/>
      <c r="HS409"/>
      <c r="HT409"/>
      <c r="HU409"/>
      <c r="HV409"/>
      <c r="HW409"/>
      <c r="HX409"/>
      <c r="HY409"/>
      <c r="HZ409"/>
      <c r="IA409"/>
      <c r="IB409"/>
      <c r="IC409"/>
      <c r="ID409"/>
      <c r="IE409"/>
      <c r="IF409"/>
      <c r="IG409"/>
      <c r="IH409"/>
      <c r="II409"/>
      <c r="IJ409"/>
      <c r="IK409"/>
      <c r="IL409"/>
      <c r="IM409"/>
      <c r="IN409"/>
      <c r="IO409"/>
      <c r="IP409"/>
      <c r="IQ409"/>
      <c r="IR409"/>
      <c r="IS409"/>
      <c r="IT409"/>
      <c r="IU409"/>
      <c r="IV409"/>
      <c r="IW409"/>
      <c r="IX409"/>
      <c r="IY409"/>
      <c r="IZ409"/>
      <c r="JA409"/>
      <c r="JB409"/>
      <c r="JC409"/>
      <c r="JD409"/>
      <c r="JE409"/>
      <c r="JF409"/>
      <c r="JG409"/>
      <c r="JH409"/>
      <c r="JI409"/>
      <c r="JJ409"/>
      <c r="JK409"/>
      <c r="JL409"/>
      <c r="JM409"/>
      <c r="JN409"/>
      <c r="JO409"/>
      <c r="JP409"/>
      <c r="JQ409"/>
      <c r="JR409"/>
      <c r="JS409"/>
      <c r="JT409"/>
      <c r="JU409"/>
      <c r="JV409"/>
      <c r="JW409"/>
      <c r="JX409"/>
    </row>
    <row r="410" spans="1:284" ht="30.75" customHeight="1">
      <c r="A410" s="184"/>
      <c r="B410" s="462"/>
      <c r="C410" s="184"/>
      <c r="D410" s="475"/>
      <c r="E410" s="460"/>
      <c r="F410" s="434">
        <f t="shared" si="6"/>
        <v>409</v>
      </c>
      <c r="G410" s="456"/>
      <c r="H410" s="595" t="s">
        <v>865</v>
      </c>
      <c r="I410" s="85">
        <v>1</v>
      </c>
      <c r="J410" s="86"/>
      <c r="K410" s="66" t="s">
        <v>1253</v>
      </c>
      <c r="L410" s="88" t="s">
        <v>1254</v>
      </c>
      <c r="M410" s="518"/>
      <c r="N410" s="88" t="s">
        <v>2986</v>
      </c>
      <c r="O410" s="85">
        <v>0</v>
      </c>
      <c r="P410" s="184">
        <v>5</v>
      </c>
      <c r="Q410" s="151"/>
      <c r="R410" s="458"/>
      <c r="S410" s="304"/>
      <c r="T410" s="459" t="s">
        <v>2987</v>
      </c>
      <c r="U410"/>
    </row>
    <row r="411" spans="1:284" s="430" customFormat="1" ht="15.9" customHeight="1">
      <c r="A411" s="184"/>
      <c r="B411" s="462"/>
      <c r="C411" s="184"/>
      <c r="D411" s="475"/>
      <c r="E411" s="460"/>
      <c r="F411" s="434">
        <f t="shared" si="6"/>
        <v>410</v>
      </c>
      <c r="G411" s="456"/>
      <c r="H411" s="84" t="s">
        <v>738</v>
      </c>
      <c r="I411" s="85">
        <v>1</v>
      </c>
      <c r="J411" s="86"/>
      <c r="K411" s="66" t="s">
        <v>1255</v>
      </c>
      <c r="L411" s="128"/>
      <c r="M411" s="509"/>
      <c r="N411" s="88" t="s">
        <v>2986</v>
      </c>
      <c r="O411" s="85">
        <v>0</v>
      </c>
      <c r="P411" s="184">
        <v>5</v>
      </c>
      <c r="Q411" s="151"/>
      <c r="R411" s="458"/>
      <c r="S411" s="304"/>
      <c r="T411" s="459" t="s">
        <v>2987</v>
      </c>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c r="FP411"/>
      <c r="FQ411"/>
      <c r="FR411"/>
      <c r="FS411"/>
      <c r="FT411"/>
      <c r="FU411"/>
      <c r="FV411"/>
      <c r="FW411"/>
      <c r="FX411"/>
      <c r="FY411"/>
      <c r="FZ411"/>
      <c r="GA411"/>
      <c r="GB411"/>
      <c r="GC411"/>
      <c r="GD411"/>
      <c r="GE411"/>
      <c r="GF411"/>
      <c r="GG411"/>
      <c r="GH411"/>
      <c r="GI411"/>
      <c r="GJ411"/>
      <c r="GK411"/>
      <c r="GL411"/>
      <c r="GM411"/>
      <c r="GN411"/>
      <c r="GO411"/>
      <c r="GP411"/>
      <c r="GQ411"/>
      <c r="GR411"/>
      <c r="GS411"/>
      <c r="GT411"/>
      <c r="GU411"/>
      <c r="GV411"/>
      <c r="GW411"/>
      <c r="GX411"/>
      <c r="GY411"/>
      <c r="GZ411"/>
      <c r="HA411"/>
      <c r="HB411"/>
      <c r="HC411"/>
      <c r="HD411"/>
      <c r="HE411"/>
      <c r="HF411"/>
      <c r="HG411"/>
      <c r="HH411"/>
      <c r="HI411"/>
      <c r="HJ411"/>
      <c r="HK411"/>
      <c r="HL411"/>
      <c r="HM411"/>
      <c r="HN411"/>
      <c r="HO411"/>
      <c r="HP411"/>
      <c r="HQ411"/>
      <c r="HR411"/>
      <c r="HS411"/>
      <c r="HT411"/>
      <c r="HU411"/>
      <c r="HV411"/>
      <c r="HW411"/>
      <c r="HX411"/>
      <c r="HY411"/>
      <c r="HZ411"/>
      <c r="IA411"/>
      <c r="IB411"/>
      <c r="IC411"/>
      <c r="ID411"/>
      <c r="IE411"/>
      <c r="IF411"/>
      <c r="IG411"/>
      <c r="IH411"/>
      <c r="II411"/>
      <c r="IJ411"/>
      <c r="IK411"/>
      <c r="IL411"/>
      <c r="IM411"/>
      <c r="IN411"/>
      <c r="IO411"/>
      <c r="IP411"/>
      <c r="IQ411"/>
      <c r="IR411"/>
      <c r="IS411"/>
      <c r="IT411"/>
      <c r="IU411"/>
      <c r="IV411"/>
      <c r="IW411"/>
      <c r="IX411"/>
      <c r="IY411"/>
      <c r="IZ411"/>
      <c r="JA411"/>
      <c r="JB411"/>
      <c r="JC411"/>
      <c r="JD411"/>
      <c r="JE411"/>
      <c r="JF411"/>
      <c r="JG411"/>
      <c r="JH411"/>
      <c r="JI411"/>
      <c r="JJ411"/>
      <c r="JK411"/>
      <c r="JL411"/>
      <c r="JM411"/>
      <c r="JN411"/>
      <c r="JO411"/>
      <c r="JP411"/>
      <c r="JQ411"/>
      <c r="JR411"/>
      <c r="JS411"/>
      <c r="JT411"/>
      <c r="JU411"/>
      <c r="JV411"/>
      <c r="JW411"/>
      <c r="JX411"/>
    </row>
    <row r="412" spans="1:284" s="474" customFormat="1" ht="15.9" customHeight="1">
      <c r="A412" s="72"/>
      <c r="B412" s="519"/>
      <c r="C412" s="72"/>
      <c r="D412" s="447"/>
      <c r="E412" s="448"/>
      <c r="F412" s="434">
        <f t="shared" si="6"/>
        <v>411</v>
      </c>
      <c r="G412" s="618"/>
      <c r="H412" s="175" t="s">
        <v>388</v>
      </c>
      <c r="I412" s="170">
        <v>1</v>
      </c>
      <c r="J412" s="170"/>
      <c r="K412" s="242" t="s">
        <v>2996</v>
      </c>
      <c r="L412" s="116" t="s">
        <v>924</v>
      </c>
      <c r="M412" s="619"/>
      <c r="N412" s="116" t="s">
        <v>2997</v>
      </c>
      <c r="O412" s="114">
        <v>1</v>
      </c>
      <c r="P412" s="72">
        <v>6</v>
      </c>
      <c r="Q412" s="561"/>
      <c r="R412" s="451"/>
      <c r="S412" s="452"/>
      <c r="T412" s="563" t="s">
        <v>2998</v>
      </c>
      <c r="U412" s="430"/>
      <c r="V412" s="430"/>
      <c r="W412" s="430"/>
      <c r="X412" s="430"/>
      <c r="Y412" s="430"/>
      <c r="Z412" s="430"/>
      <c r="AA412" s="430"/>
      <c r="AB412" s="430"/>
      <c r="AC412" s="430"/>
      <c r="AD412" s="430"/>
      <c r="AE412" s="430"/>
      <c r="AF412" s="430"/>
      <c r="AG412" s="430"/>
      <c r="AH412" s="430"/>
      <c r="AI412" s="430"/>
      <c r="AJ412" s="430"/>
      <c r="AK412" s="430"/>
      <c r="AL412" s="430"/>
      <c r="AM412" s="430"/>
      <c r="AN412" s="430"/>
      <c r="AO412" s="430"/>
      <c r="AP412" s="430"/>
      <c r="AQ412" s="430"/>
      <c r="AR412" s="430"/>
      <c r="AS412" s="430"/>
      <c r="AT412" s="430"/>
      <c r="AU412" s="430"/>
      <c r="AV412" s="430"/>
      <c r="AW412" s="430"/>
      <c r="AX412" s="430"/>
      <c r="AY412" s="430"/>
      <c r="AZ412" s="430"/>
      <c r="BA412" s="430"/>
      <c r="BB412" s="430"/>
      <c r="BC412" s="430"/>
      <c r="BD412" s="430"/>
      <c r="BE412" s="430"/>
      <c r="BF412" s="430"/>
      <c r="BG412" s="430"/>
      <c r="BH412" s="430"/>
      <c r="BI412" s="430"/>
      <c r="BJ412" s="430"/>
      <c r="BK412" s="430"/>
      <c r="BL412" s="430"/>
      <c r="BM412" s="430"/>
      <c r="BN412" s="430"/>
      <c r="BO412" s="430"/>
      <c r="BP412" s="430"/>
      <c r="BQ412" s="430"/>
      <c r="BR412" s="430"/>
      <c r="BS412" s="430"/>
      <c r="BT412" s="430"/>
      <c r="BU412" s="430"/>
      <c r="BV412" s="430"/>
      <c r="BW412" s="430"/>
      <c r="BX412" s="430"/>
      <c r="BY412" s="430"/>
      <c r="BZ412" s="430"/>
      <c r="CA412" s="430"/>
      <c r="CB412" s="430"/>
      <c r="CC412" s="430"/>
      <c r="CD412" s="430"/>
      <c r="CE412" s="430"/>
      <c r="CF412" s="430"/>
      <c r="CG412" s="430"/>
      <c r="CH412" s="430"/>
      <c r="CI412" s="430"/>
      <c r="CJ412" s="430"/>
      <c r="CK412" s="430"/>
      <c r="CL412" s="430"/>
      <c r="CM412" s="430"/>
      <c r="CN412" s="430"/>
      <c r="CO412" s="430"/>
      <c r="CP412" s="430"/>
      <c r="CQ412" s="430"/>
      <c r="CR412" s="430"/>
      <c r="CS412" s="430"/>
      <c r="CT412" s="430"/>
      <c r="CU412" s="430"/>
      <c r="CV412" s="430"/>
      <c r="CW412" s="430"/>
      <c r="CX412" s="430"/>
      <c r="CY412" s="430"/>
      <c r="CZ412" s="430"/>
      <c r="DA412" s="430"/>
      <c r="DB412" s="430"/>
      <c r="DC412" s="430"/>
      <c r="DD412" s="430"/>
      <c r="DE412" s="430"/>
      <c r="DF412" s="430"/>
      <c r="DG412" s="430"/>
      <c r="DH412" s="430"/>
      <c r="DI412" s="430"/>
      <c r="DJ412" s="430"/>
      <c r="DK412" s="430"/>
      <c r="DL412" s="430"/>
      <c r="DM412" s="430"/>
      <c r="DN412" s="430"/>
      <c r="DO412" s="430"/>
      <c r="DP412" s="430"/>
      <c r="DQ412" s="430"/>
      <c r="DR412" s="430"/>
      <c r="DS412" s="430"/>
      <c r="DT412" s="430"/>
      <c r="DU412" s="430"/>
      <c r="DV412" s="430"/>
      <c r="DW412" s="430"/>
      <c r="DX412" s="430"/>
      <c r="DY412" s="430"/>
      <c r="DZ412" s="430"/>
      <c r="EA412" s="430"/>
      <c r="EB412" s="430"/>
      <c r="EC412" s="430"/>
      <c r="ED412" s="430"/>
      <c r="EE412" s="430"/>
      <c r="EF412" s="430"/>
      <c r="EG412" s="430"/>
      <c r="EH412" s="430"/>
      <c r="EI412" s="430"/>
      <c r="EJ412" s="430"/>
      <c r="EK412" s="430"/>
      <c r="EL412" s="430"/>
      <c r="EM412" s="430"/>
      <c r="EN412" s="430"/>
      <c r="EO412" s="430"/>
      <c r="EP412" s="430"/>
      <c r="EQ412" s="430"/>
      <c r="ER412" s="430"/>
      <c r="ES412" s="430"/>
      <c r="ET412" s="430"/>
      <c r="EU412" s="430"/>
      <c r="EV412" s="430"/>
      <c r="EW412" s="430"/>
      <c r="EX412" s="430"/>
      <c r="EY412" s="430"/>
      <c r="EZ412" s="430"/>
      <c r="FA412" s="430"/>
      <c r="FB412" s="430"/>
      <c r="FC412" s="430"/>
      <c r="FD412" s="430"/>
      <c r="FE412" s="430"/>
      <c r="FF412" s="430"/>
      <c r="FG412" s="430"/>
      <c r="FH412" s="430"/>
      <c r="FI412" s="430"/>
      <c r="FJ412" s="430"/>
      <c r="FK412" s="430"/>
      <c r="FL412" s="430"/>
      <c r="FM412" s="430"/>
      <c r="FN412" s="430"/>
      <c r="FO412" s="430"/>
      <c r="FP412" s="430"/>
      <c r="FQ412" s="430"/>
      <c r="FR412" s="430"/>
      <c r="FS412" s="430"/>
      <c r="FT412" s="430"/>
      <c r="FU412" s="430"/>
      <c r="FV412" s="430"/>
      <c r="FW412" s="430"/>
      <c r="FX412" s="430"/>
      <c r="FY412" s="430"/>
      <c r="FZ412" s="430"/>
      <c r="GA412" s="430"/>
      <c r="GB412" s="430"/>
      <c r="GC412" s="430"/>
      <c r="GD412" s="430"/>
      <c r="GE412" s="430"/>
      <c r="GF412" s="430"/>
      <c r="GG412" s="430"/>
      <c r="GH412" s="430"/>
      <c r="GI412" s="430"/>
      <c r="GJ412" s="430"/>
      <c r="GK412" s="430"/>
      <c r="GL412" s="430"/>
      <c r="GM412" s="430"/>
      <c r="GN412" s="430"/>
      <c r="GO412" s="430"/>
      <c r="GP412" s="430"/>
      <c r="GQ412" s="430"/>
      <c r="GR412" s="430"/>
      <c r="GS412" s="430"/>
      <c r="GT412" s="430"/>
      <c r="GU412" s="430"/>
      <c r="GV412" s="430"/>
      <c r="GW412" s="430"/>
      <c r="GX412" s="430"/>
      <c r="GY412" s="430"/>
      <c r="GZ412" s="430"/>
      <c r="HA412" s="430"/>
      <c r="HB412" s="430"/>
      <c r="HC412" s="430"/>
      <c r="HD412" s="430"/>
      <c r="HE412" s="430"/>
      <c r="HF412" s="430"/>
      <c r="HG412" s="430"/>
      <c r="HH412" s="430"/>
      <c r="HI412" s="430"/>
      <c r="HJ412" s="430"/>
      <c r="HK412" s="430"/>
      <c r="HL412" s="430"/>
      <c r="HM412" s="430"/>
      <c r="HN412" s="430"/>
      <c r="HO412" s="430"/>
      <c r="HP412" s="430"/>
      <c r="HQ412" s="430"/>
      <c r="HR412" s="430"/>
      <c r="HS412" s="430"/>
      <c r="HT412" s="430"/>
      <c r="HU412" s="430"/>
      <c r="HV412" s="430"/>
      <c r="HW412" s="430"/>
      <c r="HX412" s="430"/>
      <c r="HY412" s="430"/>
      <c r="HZ412" s="430"/>
      <c r="IA412" s="430"/>
      <c r="IB412" s="430"/>
      <c r="IC412" s="430"/>
      <c r="ID412" s="430"/>
      <c r="IE412" s="430"/>
      <c r="IF412" s="430"/>
      <c r="IG412" s="430"/>
      <c r="IH412" s="430"/>
      <c r="II412" s="430"/>
      <c r="IJ412" s="430"/>
      <c r="IK412" s="430"/>
      <c r="IL412" s="430"/>
      <c r="IM412" s="430"/>
      <c r="IN412" s="430"/>
      <c r="IO412" s="430"/>
      <c r="IP412" s="430"/>
      <c r="IQ412" s="430"/>
      <c r="IR412" s="430"/>
      <c r="IS412" s="430"/>
      <c r="IT412" s="430"/>
      <c r="IU412" s="430"/>
      <c r="IV412" s="430"/>
      <c r="IW412" s="430"/>
      <c r="IX412" s="430"/>
      <c r="IY412" s="430"/>
      <c r="IZ412" s="430"/>
      <c r="JA412" s="430"/>
      <c r="JB412" s="430"/>
      <c r="JC412" s="430"/>
      <c r="JD412" s="430"/>
      <c r="JE412" s="430"/>
      <c r="JF412" s="430"/>
      <c r="JG412" s="430"/>
      <c r="JH412" s="430"/>
      <c r="JI412" s="430"/>
      <c r="JJ412" s="430"/>
      <c r="JK412" s="430"/>
      <c r="JL412" s="430"/>
      <c r="JM412" s="430"/>
      <c r="JN412" s="430"/>
      <c r="JO412" s="430"/>
      <c r="JP412" s="430"/>
      <c r="JQ412" s="430"/>
      <c r="JR412" s="430"/>
      <c r="JS412" s="430"/>
      <c r="JT412" s="430"/>
      <c r="JU412" s="430"/>
      <c r="JV412" s="430"/>
      <c r="JW412" s="430"/>
      <c r="JX412" s="430"/>
    </row>
    <row r="413" spans="1:284" ht="15.9" customHeight="1">
      <c r="A413" s="184"/>
      <c r="B413" s="462"/>
      <c r="C413" s="184"/>
      <c r="D413" s="475"/>
      <c r="E413" s="460"/>
      <c r="F413" s="434">
        <f t="shared" si="6"/>
        <v>412</v>
      </c>
      <c r="G413" s="472"/>
      <c r="H413" s="84" t="s">
        <v>388</v>
      </c>
      <c r="I413" s="85">
        <v>2</v>
      </c>
      <c r="J413" s="86"/>
      <c r="K413" s="66" t="s">
        <v>1256</v>
      </c>
      <c r="L413" s="88" t="s">
        <v>837</v>
      </c>
      <c r="M413" s="518"/>
      <c r="N413" s="88" t="s">
        <v>2999</v>
      </c>
      <c r="O413" s="85">
        <v>1</v>
      </c>
      <c r="P413" s="184">
        <v>6</v>
      </c>
      <c r="Q413" s="151"/>
      <c r="R413" s="458"/>
      <c r="S413" s="304"/>
      <c r="T413" s="459" t="s">
        <v>3000</v>
      </c>
      <c r="U413"/>
    </row>
    <row r="414" spans="1:284" s="430" customFormat="1" ht="15.9" customHeight="1">
      <c r="A414" s="184"/>
      <c r="B414" s="462"/>
      <c r="C414" s="184"/>
      <c r="D414" s="475"/>
      <c r="E414" s="460"/>
      <c r="F414" s="434">
        <f t="shared" si="6"/>
        <v>413</v>
      </c>
      <c r="G414" s="761"/>
      <c r="H414" s="240" t="s">
        <v>388</v>
      </c>
      <c r="I414" s="142">
        <v>1</v>
      </c>
      <c r="J414" s="143"/>
      <c r="K414" s="241" t="s">
        <v>1257</v>
      </c>
      <c r="L414" s="133"/>
      <c r="M414" s="762"/>
      <c r="N414" s="232" t="s">
        <v>3001</v>
      </c>
      <c r="O414" s="184"/>
      <c r="P414" s="184">
        <v>24</v>
      </c>
      <c r="Q414" s="598">
        <v>2019</v>
      </c>
      <c r="R414" s="458"/>
      <c r="S414" s="304"/>
      <c r="T414" s="592" t="s">
        <v>3002</v>
      </c>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c r="EO414"/>
      <c r="EP414"/>
      <c r="EQ414"/>
      <c r="ER414"/>
      <c r="ES414"/>
      <c r="ET414"/>
      <c r="EU414"/>
      <c r="EV414"/>
      <c r="EW414"/>
      <c r="EX414"/>
      <c r="EY414"/>
      <c r="EZ414"/>
      <c r="FA414"/>
      <c r="FB414"/>
      <c r="FC414"/>
      <c r="FD414"/>
      <c r="FE414"/>
      <c r="FF414"/>
      <c r="FG414"/>
      <c r="FH414"/>
      <c r="FI414"/>
      <c r="FJ414"/>
      <c r="FK414"/>
      <c r="FL414"/>
      <c r="FM414"/>
      <c r="FN414"/>
      <c r="FO414"/>
      <c r="FP414"/>
      <c r="FQ414"/>
      <c r="FR414"/>
      <c r="FS414"/>
      <c r="FT414"/>
      <c r="FU414"/>
      <c r="FV414"/>
      <c r="FW414"/>
      <c r="FX414"/>
      <c r="FY414"/>
      <c r="FZ414"/>
      <c r="GA414"/>
      <c r="GB414"/>
      <c r="GC414"/>
      <c r="GD414"/>
      <c r="GE414"/>
      <c r="GF414"/>
      <c r="GG414"/>
      <c r="GH414"/>
      <c r="GI414"/>
      <c r="GJ414"/>
      <c r="GK414"/>
      <c r="GL414"/>
      <c r="GM414"/>
      <c r="GN414"/>
      <c r="GO414"/>
      <c r="GP414"/>
      <c r="GQ414"/>
      <c r="GR414"/>
      <c r="GS414"/>
      <c r="GT414"/>
      <c r="GU414"/>
      <c r="GV414"/>
      <c r="GW414"/>
      <c r="GX414"/>
      <c r="GY414"/>
      <c r="GZ414"/>
      <c r="HA414"/>
      <c r="HB414"/>
      <c r="HC414"/>
      <c r="HD414"/>
      <c r="HE414"/>
      <c r="HF414"/>
      <c r="HG414"/>
      <c r="HH414"/>
      <c r="HI414"/>
      <c r="HJ414"/>
      <c r="HK414"/>
      <c r="HL414"/>
      <c r="HM414"/>
      <c r="HN414"/>
      <c r="HO414"/>
      <c r="HP414"/>
      <c r="HQ414"/>
      <c r="HR414"/>
      <c r="HS414"/>
      <c r="HT414"/>
      <c r="HU414"/>
      <c r="HV414"/>
      <c r="HW414"/>
      <c r="HX414"/>
      <c r="HY414"/>
      <c r="HZ414"/>
      <c r="IA414"/>
      <c r="IB414"/>
      <c r="IC414"/>
      <c r="ID414"/>
      <c r="IE414"/>
      <c r="IF414"/>
      <c r="IG414"/>
      <c r="IH414"/>
      <c r="II414"/>
      <c r="IJ414"/>
      <c r="IK414"/>
      <c r="IL414"/>
      <c r="IM414"/>
      <c r="IN414"/>
      <c r="IO414"/>
      <c r="IP414"/>
      <c r="IQ414"/>
      <c r="IR414"/>
      <c r="IS414"/>
      <c r="IT414"/>
      <c r="IU414"/>
      <c r="IV414"/>
      <c r="IW414"/>
      <c r="IX414"/>
      <c r="IY414"/>
      <c r="IZ414"/>
      <c r="JA414"/>
      <c r="JB414"/>
      <c r="JC414"/>
      <c r="JD414"/>
      <c r="JE414"/>
      <c r="JF414"/>
      <c r="JG414"/>
      <c r="JH414"/>
      <c r="JI414"/>
      <c r="JJ414"/>
      <c r="JK414"/>
      <c r="JL414"/>
      <c r="JM414"/>
      <c r="JN414"/>
      <c r="JO414"/>
      <c r="JP414"/>
      <c r="JQ414"/>
      <c r="JR414"/>
      <c r="JS414"/>
      <c r="JT414"/>
      <c r="JU414"/>
      <c r="JV414"/>
      <c r="JW414"/>
      <c r="JX414"/>
    </row>
    <row r="415" spans="1:284" s="430" customFormat="1" ht="15.9" customHeight="1">
      <c r="A415" s="184"/>
      <c r="B415" s="462"/>
      <c r="C415" s="184"/>
      <c r="D415" s="475"/>
      <c r="E415" s="460"/>
      <c r="F415" s="434">
        <f t="shared" si="6"/>
        <v>414</v>
      </c>
      <c r="G415" s="761"/>
      <c r="H415" s="84" t="s">
        <v>388</v>
      </c>
      <c r="I415" s="85">
        <v>1</v>
      </c>
      <c r="J415" s="86"/>
      <c r="K415" s="66" t="s">
        <v>1258</v>
      </c>
      <c r="L415" s="128" t="s">
        <v>924</v>
      </c>
      <c r="M415" s="509"/>
      <c r="N415" s="128" t="s">
        <v>3003</v>
      </c>
      <c r="O415" s="85">
        <v>1</v>
      </c>
      <c r="P415" s="184">
        <v>24</v>
      </c>
      <c r="Q415" s="151">
        <v>2019</v>
      </c>
      <c r="R415" s="458"/>
      <c r="S415" s="304"/>
      <c r="T415" s="459" t="s">
        <v>3002</v>
      </c>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c r="GU415"/>
      <c r="GV415"/>
      <c r="GW415"/>
      <c r="GX415"/>
      <c r="GY415"/>
      <c r="GZ415"/>
      <c r="HA415"/>
      <c r="HB415"/>
      <c r="HC415"/>
      <c r="HD415"/>
      <c r="HE415"/>
      <c r="HF415"/>
      <c r="HG415"/>
      <c r="HH415"/>
      <c r="HI415"/>
      <c r="HJ415"/>
      <c r="HK415"/>
      <c r="HL415"/>
      <c r="HM415"/>
      <c r="HN415"/>
      <c r="HO415"/>
      <c r="HP415"/>
      <c r="HQ415"/>
      <c r="HR415"/>
      <c r="HS415"/>
      <c r="HT415"/>
      <c r="HU415"/>
      <c r="HV415"/>
      <c r="HW415"/>
      <c r="HX415"/>
      <c r="HY415"/>
      <c r="HZ415"/>
      <c r="IA415"/>
      <c r="IB415"/>
      <c r="IC415"/>
      <c r="ID415"/>
      <c r="IE415"/>
      <c r="IF415"/>
      <c r="IG415"/>
      <c r="IH415"/>
      <c r="II415"/>
      <c r="IJ415"/>
      <c r="IK415"/>
      <c r="IL415"/>
      <c r="IM415"/>
      <c r="IN415"/>
      <c r="IO415"/>
      <c r="IP415"/>
      <c r="IQ415"/>
      <c r="IR415"/>
      <c r="IS415"/>
      <c r="IT415"/>
      <c r="IU415"/>
      <c r="IV415"/>
      <c r="IW415"/>
      <c r="IX415"/>
      <c r="IY415"/>
      <c r="IZ415"/>
      <c r="JA415"/>
      <c r="JB415"/>
      <c r="JC415"/>
      <c r="JD415"/>
      <c r="JE415"/>
      <c r="JF415"/>
      <c r="JG415"/>
      <c r="JH415"/>
      <c r="JI415"/>
      <c r="JJ415"/>
      <c r="JK415"/>
      <c r="JL415"/>
      <c r="JM415"/>
      <c r="JN415"/>
      <c r="JO415"/>
      <c r="JP415"/>
      <c r="JQ415"/>
      <c r="JR415"/>
      <c r="JS415"/>
      <c r="JT415"/>
      <c r="JU415"/>
      <c r="JV415"/>
      <c r="JW415"/>
      <c r="JX415"/>
    </row>
    <row r="416" spans="1:284" ht="15.9" customHeight="1">
      <c r="A416" s="184"/>
      <c r="B416" s="462"/>
      <c r="C416" s="184"/>
      <c r="D416" s="475"/>
      <c r="E416" s="460"/>
      <c r="F416" s="434">
        <f t="shared" si="6"/>
        <v>415</v>
      </c>
      <c r="G416" s="761"/>
      <c r="H416" s="84" t="s">
        <v>388</v>
      </c>
      <c r="I416" s="85">
        <v>2</v>
      </c>
      <c r="J416" s="86"/>
      <c r="K416" s="66" t="s">
        <v>1259</v>
      </c>
      <c r="L416" s="88" t="s">
        <v>837</v>
      </c>
      <c r="M416" s="518"/>
      <c r="N416" s="88" t="s">
        <v>3004</v>
      </c>
      <c r="O416" s="85">
        <v>0</v>
      </c>
      <c r="P416" s="184">
        <v>24</v>
      </c>
      <c r="Q416" s="151"/>
      <c r="R416" s="458"/>
      <c r="S416" s="304"/>
      <c r="T416" s="459" t="s">
        <v>3005</v>
      </c>
      <c r="U416"/>
    </row>
    <row r="417" spans="1:284" s="733" customFormat="1">
      <c r="A417" s="72"/>
      <c r="B417" s="519"/>
      <c r="C417" s="72"/>
      <c r="D417" s="447"/>
      <c r="E417" s="448"/>
      <c r="F417" s="434">
        <f t="shared" si="6"/>
        <v>416</v>
      </c>
      <c r="G417" s="618"/>
      <c r="H417" s="113" t="s">
        <v>388</v>
      </c>
      <c r="I417" s="170">
        <v>1</v>
      </c>
      <c r="J417" s="170"/>
      <c r="K417" s="150" t="s">
        <v>1260</v>
      </c>
      <c r="L417" s="116" t="s">
        <v>1185</v>
      </c>
      <c r="M417" s="619"/>
      <c r="N417" s="116" t="s">
        <v>3006</v>
      </c>
      <c r="O417" s="114">
        <v>0</v>
      </c>
      <c r="P417" s="72">
        <v>7</v>
      </c>
      <c r="Q417" s="561"/>
      <c r="R417" s="451"/>
      <c r="S417" s="452"/>
      <c r="T417" s="453" t="s">
        <v>3007</v>
      </c>
      <c r="U417" s="430"/>
      <c r="V417" s="430"/>
      <c r="W417" s="430"/>
      <c r="X417" s="430"/>
      <c r="Y417" s="430"/>
      <c r="Z417" s="430"/>
      <c r="AA417" s="430"/>
      <c r="AB417" s="430"/>
      <c r="AC417" s="430"/>
      <c r="AD417" s="430"/>
      <c r="AE417" s="430"/>
      <c r="AF417" s="430"/>
      <c r="AG417" s="430"/>
      <c r="AH417" s="430"/>
      <c r="AI417" s="430"/>
      <c r="AJ417" s="430"/>
      <c r="AK417" s="430"/>
      <c r="AL417" s="430"/>
      <c r="AM417" s="430"/>
      <c r="AN417" s="430"/>
      <c r="AO417" s="430"/>
      <c r="AP417" s="430"/>
      <c r="AQ417" s="430"/>
      <c r="AR417" s="430"/>
      <c r="AS417" s="430"/>
      <c r="AT417" s="430"/>
      <c r="AU417" s="430"/>
      <c r="AV417" s="430"/>
      <c r="AW417" s="430"/>
      <c r="AX417" s="430"/>
      <c r="AY417" s="430"/>
      <c r="AZ417" s="430"/>
      <c r="BA417" s="430"/>
      <c r="BB417" s="430"/>
      <c r="BC417" s="430"/>
      <c r="BD417" s="430"/>
      <c r="BE417" s="430"/>
      <c r="BF417" s="430"/>
      <c r="BG417" s="430"/>
      <c r="BH417" s="430"/>
      <c r="BI417" s="430"/>
      <c r="BJ417" s="430"/>
      <c r="BK417" s="430"/>
      <c r="BL417" s="430"/>
      <c r="BM417" s="430"/>
      <c r="BN417" s="430"/>
      <c r="BO417" s="430"/>
      <c r="BP417" s="430"/>
      <c r="BQ417" s="430"/>
      <c r="BR417" s="430"/>
      <c r="BS417" s="430"/>
      <c r="BT417" s="430"/>
      <c r="BU417" s="430"/>
      <c r="BV417" s="430"/>
      <c r="BW417" s="430"/>
      <c r="BX417" s="430"/>
      <c r="BY417" s="430"/>
      <c r="BZ417" s="430"/>
      <c r="CA417" s="430"/>
      <c r="CB417" s="430"/>
      <c r="CC417" s="430"/>
      <c r="CD417" s="430"/>
      <c r="CE417" s="430"/>
      <c r="CF417" s="430"/>
      <c r="CG417" s="430"/>
      <c r="CH417" s="430"/>
      <c r="CI417" s="430"/>
      <c r="CJ417" s="430"/>
      <c r="CK417" s="430"/>
      <c r="CL417" s="430"/>
      <c r="CM417" s="430"/>
      <c r="CN417" s="430"/>
      <c r="CO417" s="430"/>
      <c r="CP417" s="430"/>
      <c r="CQ417" s="430"/>
      <c r="CR417" s="430"/>
      <c r="CS417" s="430"/>
      <c r="CT417" s="430"/>
      <c r="CU417" s="430"/>
      <c r="CV417" s="430"/>
      <c r="CW417" s="430"/>
      <c r="CX417" s="430"/>
      <c r="CY417" s="430"/>
      <c r="CZ417" s="430"/>
      <c r="DA417" s="430"/>
      <c r="DB417" s="430"/>
      <c r="DC417" s="430"/>
      <c r="DD417" s="430"/>
      <c r="DE417" s="430"/>
      <c r="DF417" s="430"/>
      <c r="DG417" s="430"/>
      <c r="DH417" s="430"/>
      <c r="DI417" s="430"/>
      <c r="DJ417" s="430"/>
      <c r="DK417" s="430"/>
      <c r="DL417" s="430"/>
      <c r="DM417" s="430"/>
      <c r="DN417" s="430"/>
      <c r="DO417" s="430"/>
      <c r="DP417" s="430"/>
      <c r="DQ417" s="430"/>
      <c r="DR417" s="430"/>
      <c r="DS417" s="430"/>
      <c r="DT417" s="430"/>
      <c r="DU417" s="430"/>
      <c r="DV417" s="430"/>
      <c r="DW417" s="430"/>
      <c r="DX417" s="430"/>
      <c r="DY417" s="430"/>
      <c r="DZ417" s="430"/>
      <c r="EA417" s="430"/>
      <c r="EB417" s="430"/>
      <c r="EC417" s="430"/>
      <c r="ED417" s="430"/>
      <c r="EE417" s="430"/>
      <c r="EF417" s="430"/>
      <c r="EG417" s="430"/>
      <c r="EH417" s="430"/>
      <c r="EI417" s="430"/>
      <c r="EJ417" s="430"/>
      <c r="EK417" s="430"/>
      <c r="EL417" s="430"/>
      <c r="EM417" s="430"/>
      <c r="EN417" s="430"/>
      <c r="EO417" s="430"/>
      <c r="EP417" s="430"/>
      <c r="EQ417" s="430"/>
      <c r="ER417" s="430"/>
      <c r="ES417" s="430"/>
      <c r="ET417" s="430"/>
      <c r="EU417" s="430"/>
      <c r="EV417" s="430"/>
      <c r="EW417" s="430"/>
      <c r="EX417" s="430"/>
      <c r="EY417" s="430"/>
      <c r="EZ417" s="430"/>
      <c r="FA417" s="430"/>
      <c r="FB417" s="430"/>
      <c r="FC417" s="430"/>
      <c r="FD417" s="430"/>
      <c r="FE417" s="430"/>
      <c r="FF417" s="430"/>
      <c r="FG417" s="430"/>
      <c r="FH417" s="430"/>
      <c r="FI417" s="430"/>
      <c r="FJ417" s="430"/>
      <c r="FK417" s="430"/>
      <c r="FL417" s="430"/>
      <c r="FM417" s="430"/>
      <c r="FN417" s="430"/>
      <c r="FO417" s="430"/>
      <c r="FP417" s="430"/>
      <c r="FQ417" s="430"/>
      <c r="FR417" s="430"/>
      <c r="FS417" s="430"/>
      <c r="FT417" s="430"/>
      <c r="FU417" s="430"/>
      <c r="FV417" s="430"/>
      <c r="FW417" s="430"/>
      <c r="FX417" s="430"/>
      <c r="FY417" s="430"/>
      <c r="FZ417" s="430"/>
      <c r="GA417" s="430"/>
      <c r="GB417" s="430"/>
      <c r="GC417" s="430"/>
      <c r="GD417" s="430"/>
      <c r="GE417" s="430"/>
      <c r="GF417" s="430"/>
      <c r="GG417" s="430"/>
      <c r="GH417" s="430"/>
      <c r="GI417" s="430"/>
      <c r="GJ417" s="430"/>
      <c r="GK417" s="430"/>
      <c r="GL417" s="430"/>
      <c r="GM417" s="430"/>
      <c r="GN417" s="430"/>
      <c r="GO417" s="430"/>
      <c r="GP417" s="430"/>
      <c r="GQ417" s="430"/>
      <c r="GR417" s="430"/>
      <c r="GS417" s="430"/>
      <c r="GT417" s="430"/>
      <c r="GU417" s="430"/>
      <c r="GV417" s="430"/>
      <c r="GW417" s="430"/>
      <c r="GX417" s="430"/>
      <c r="GY417" s="430"/>
      <c r="GZ417" s="430"/>
      <c r="HA417" s="430"/>
      <c r="HB417" s="430"/>
      <c r="HC417" s="430"/>
      <c r="HD417" s="430"/>
      <c r="HE417" s="430"/>
      <c r="HF417" s="430"/>
      <c r="HG417" s="430"/>
      <c r="HH417" s="430"/>
      <c r="HI417" s="430"/>
      <c r="HJ417" s="430"/>
      <c r="HK417" s="430"/>
      <c r="HL417" s="430"/>
      <c r="HM417" s="430"/>
      <c r="HN417" s="430"/>
      <c r="HO417" s="430"/>
      <c r="HP417" s="430"/>
      <c r="HQ417" s="430"/>
      <c r="HR417" s="430"/>
      <c r="HS417" s="430"/>
      <c r="HT417" s="430"/>
      <c r="HU417" s="430"/>
      <c r="HV417" s="430"/>
      <c r="HW417" s="430"/>
      <c r="HX417" s="430"/>
      <c r="HY417" s="430"/>
      <c r="HZ417" s="430"/>
      <c r="IA417" s="430"/>
      <c r="IB417" s="430"/>
      <c r="IC417" s="430"/>
      <c r="ID417" s="430"/>
      <c r="IE417" s="430"/>
      <c r="IF417" s="430"/>
      <c r="IG417" s="430"/>
      <c r="IH417" s="430"/>
      <c r="II417" s="430"/>
      <c r="IJ417" s="430"/>
      <c r="IK417" s="430"/>
      <c r="IL417" s="430"/>
      <c r="IM417" s="430"/>
      <c r="IN417" s="430"/>
      <c r="IO417" s="430"/>
      <c r="IP417" s="430"/>
      <c r="IQ417" s="430"/>
      <c r="IR417" s="430"/>
      <c r="IS417" s="430"/>
      <c r="IT417" s="430"/>
      <c r="IU417" s="430"/>
      <c r="IV417" s="430"/>
      <c r="IW417" s="430"/>
      <c r="IX417" s="430"/>
      <c r="IY417" s="430"/>
      <c r="IZ417" s="430"/>
      <c r="JA417" s="430"/>
      <c r="JB417" s="430"/>
      <c r="JC417" s="430"/>
      <c r="JD417" s="430"/>
      <c r="JE417" s="430"/>
      <c r="JF417" s="430"/>
      <c r="JG417" s="430"/>
      <c r="JH417" s="430"/>
      <c r="JI417" s="430"/>
      <c r="JJ417" s="430"/>
      <c r="JK417" s="430"/>
      <c r="JL417" s="430"/>
      <c r="JM417" s="430"/>
      <c r="JN417" s="430"/>
      <c r="JO417" s="430"/>
      <c r="JP417" s="430"/>
      <c r="JQ417" s="430"/>
      <c r="JR417" s="430"/>
      <c r="JS417" s="430"/>
      <c r="JT417" s="430"/>
      <c r="JU417" s="430"/>
      <c r="JV417" s="430"/>
      <c r="JW417" s="430"/>
      <c r="JX417" s="430"/>
    </row>
    <row r="418" spans="1:284" ht="15.9" customHeight="1">
      <c r="A418" s="72"/>
      <c r="B418" s="519"/>
      <c r="C418" s="72"/>
      <c r="D418" s="447"/>
      <c r="E418" s="448"/>
      <c r="F418" s="434">
        <f t="shared" si="6"/>
        <v>417</v>
      </c>
      <c r="G418" s="618"/>
      <c r="H418" s="113" t="s">
        <v>388</v>
      </c>
      <c r="I418" s="170">
        <v>1</v>
      </c>
      <c r="J418" s="170"/>
      <c r="K418" s="242" t="s">
        <v>1261</v>
      </c>
      <c r="L418" s="116" t="s">
        <v>837</v>
      </c>
      <c r="M418" s="619"/>
      <c r="N418" s="116" t="s">
        <v>3008</v>
      </c>
      <c r="O418" s="114">
        <v>0</v>
      </c>
      <c r="P418" s="72">
        <v>7</v>
      </c>
      <c r="Q418" s="561"/>
      <c r="R418" s="451"/>
      <c r="S418" s="452"/>
      <c r="T418" s="453" t="s">
        <v>3009</v>
      </c>
      <c r="U418" s="430"/>
      <c r="V418" s="430"/>
      <c r="W418" s="430"/>
      <c r="X418" s="430"/>
      <c r="Y418" s="430"/>
      <c r="Z418" s="430"/>
      <c r="AA418" s="430"/>
      <c r="AB418" s="430"/>
      <c r="AC418" s="430"/>
      <c r="AD418" s="430"/>
      <c r="AE418" s="430"/>
      <c r="AF418" s="430"/>
      <c r="AG418" s="430"/>
      <c r="AH418" s="430"/>
      <c r="AI418" s="430"/>
      <c r="AJ418" s="430"/>
      <c r="AK418" s="430"/>
      <c r="AL418" s="430"/>
      <c r="AM418" s="430"/>
      <c r="AN418" s="430"/>
      <c r="AO418" s="430"/>
      <c r="AP418" s="430"/>
      <c r="AQ418" s="430"/>
      <c r="AR418" s="430"/>
      <c r="AS418" s="430"/>
      <c r="AT418" s="430"/>
      <c r="AU418" s="430"/>
      <c r="AV418" s="430"/>
      <c r="AW418" s="430"/>
      <c r="AX418" s="430"/>
      <c r="AY418" s="430"/>
      <c r="AZ418" s="430"/>
      <c r="BA418" s="430"/>
      <c r="BB418" s="430"/>
      <c r="BC418" s="430"/>
      <c r="BD418" s="430"/>
      <c r="BE418" s="430"/>
      <c r="BF418" s="430"/>
      <c r="BG418" s="430"/>
      <c r="BH418" s="430"/>
      <c r="BI418" s="430"/>
      <c r="BJ418" s="430"/>
      <c r="BK418" s="430"/>
      <c r="BL418" s="430"/>
      <c r="BM418" s="430"/>
      <c r="BN418" s="430"/>
      <c r="BO418" s="430"/>
      <c r="BP418" s="430"/>
      <c r="BQ418" s="430"/>
      <c r="BR418" s="430"/>
      <c r="BS418" s="430"/>
      <c r="BT418" s="430"/>
      <c r="BU418" s="430"/>
      <c r="BV418" s="430"/>
      <c r="BW418" s="430"/>
      <c r="BX418" s="430"/>
      <c r="BY418" s="430"/>
      <c r="BZ418" s="430"/>
      <c r="CA418" s="430"/>
      <c r="CB418" s="430"/>
      <c r="CC418" s="430"/>
      <c r="CD418" s="430"/>
      <c r="CE418" s="430"/>
      <c r="CF418" s="430"/>
      <c r="CG418" s="430"/>
      <c r="CH418" s="430"/>
      <c r="CI418" s="430"/>
      <c r="CJ418" s="430"/>
      <c r="CK418" s="430"/>
      <c r="CL418" s="430"/>
      <c r="CM418" s="430"/>
      <c r="CN418" s="430"/>
      <c r="CO418" s="430"/>
      <c r="CP418" s="430"/>
      <c r="CQ418" s="430"/>
      <c r="CR418" s="430"/>
      <c r="CS418" s="430"/>
      <c r="CT418" s="430"/>
      <c r="CU418" s="430"/>
      <c r="CV418" s="430"/>
      <c r="CW418" s="430"/>
      <c r="CX418" s="430"/>
      <c r="CY418" s="430"/>
      <c r="CZ418" s="430"/>
      <c r="DA418" s="430"/>
      <c r="DB418" s="430"/>
      <c r="DC418" s="430"/>
      <c r="DD418" s="430"/>
      <c r="DE418" s="430"/>
      <c r="DF418" s="430"/>
      <c r="DG418" s="430"/>
      <c r="DH418" s="430"/>
      <c r="DI418" s="430"/>
      <c r="DJ418" s="430"/>
      <c r="DK418" s="430"/>
      <c r="DL418" s="430"/>
      <c r="DM418" s="430"/>
      <c r="DN418" s="430"/>
      <c r="DO418" s="430"/>
      <c r="DP418" s="430"/>
      <c r="DQ418" s="430"/>
      <c r="DR418" s="430"/>
      <c r="DS418" s="430"/>
      <c r="DT418" s="430"/>
      <c r="DU418" s="430"/>
      <c r="DV418" s="430"/>
      <c r="DW418" s="430"/>
      <c r="DX418" s="430"/>
      <c r="DY418" s="430"/>
      <c r="DZ418" s="430"/>
      <c r="EA418" s="430"/>
      <c r="EB418" s="430"/>
      <c r="EC418" s="430"/>
      <c r="ED418" s="430"/>
      <c r="EE418" s="430"/>
      <c r="EF418" s="430"/>
      <c r="EG418" s="430"/>
      <c r="EH418" s="430"/>
      <c r="EI418" s="430"/>
      <c r="EJ418" s="430"/>
      <c r="EK418" s="430"/>
      <c r="EL418" s="430"/>
      <c r="EM418" s="430"/>
      <c r="EN418" s="430"/>
      <c r="EO418" s="430"/>
      <c r="EP418" s="430"/>
      <c r="EQ418" s="430"/>
      <c r="ER418" s="430"/>
      <c r="ES418" s="430"/>
      <c r="ET418" s="430"/>
      <c r="EU418" s="430"/>
      <c r="EV418" s="430"/>
      <c r="EW418" s="430"/>
      <c r="EX418" s="430"/>
      <c r="EY418" s="430"/>
      <c r="EZ418" s="430"/>
      <c r="FA418" s="430"/>
      <c r="FB418" s="430"/>
      <c r="FC418" s="430"/>
      <c r="FD418" s="430"/>
      <c r="FE418" s="430"/>
      <c r="FF418" s="430"/>
      <c r="FG418" s="430"/>
      <c r="FH418" s="430"/>
      <c r="FI418" s="430"/>
      <c r="FJ418" s="430"/>
      <c r="FK418" s="430"/>
      <c r="FL418" s="430"/>
      <c r="FM418" s="430"/>
      <c r="FN418" s="430"/>
      <c r="FO418" s="430"/>
      <c r="FP418" s="430"/>
      <c r="FQ418" s="430"/>
      <c r="FR418" s="430"/>
      <c r="FS418" s="430"/>
      <c r="FT418" s="430"/>
      <c r="FU418" s="430"/>
      <c r="FV418" s="430"/>
      <c r="FW418" s="430"/>
      <c r="FX418" s="430"/>
      <c r="FY418" s="430"/>
      <c r="FZ418" s="430"/>
      <c r="GA418" s="430"/>
      <c r="GB418" s="430"/>
      <c r="GC418" s="430"/>
      <c r="GD418" s="430"/>
      <c r="GE418" s="430"/>
      <c r="GF418" s="430"/>
      <c r="GG418" s="430"/>
      <c r="GH418" s="430"/>
      <c r="GI418" s="430"/>
      <c r="GJ418" s="430"/>
      <c r="GK418" s="430"/>
      <c r="GL418" s="430"/>
      <c r="GM418" s="430"/>
      <c r="GN418" s="430"/>
      <c r="GO418" s="430"/>
      <c r="GP418" s="430"/>
      <c r="GQ418" s="430"/>
      <c r="GR418" s="430"/>
      <c r="GS418" s="430"/>
      <c r="GT418" s="430"/>
      <c r="GU418" s="430"/>
      <c r="GV418" s="430"/>
      <c r="GW418" s="430"/>
      <c r="GX418" s="430"/>
      <c r="GY418" s="430"/>
      <c r="GZ418" s="430"/>
      <c r="HA418" s="430"/>
      <c r="HB418" s="430"/>
      <c r="HC418" s="430"/>
      <c r="HD418" s="430"/>
      <c r="HE418" s="430"/>
      <c r="HF418" s="430"/>
      <c r="HG418" s="430"/>
      <c r="HH418" s="430"/>
      <c r="HI418" s="430"/>
      <c r="HJ418" s="430"/>
      <c r="HK418" s="430"/>
      <c r="HL418" s="430"/>
      <c r="HM418" s="430"/>
      <c r="HN418" s="430"/>
      <c r="HO418" s="430"/>
      <c r="HP418" s="430"/>
      <c r="HQ418" s="430"/>
      <c r="HR418" s="430"/>
      <c r="HS418" s="430"/>
      <c r="HT418" s="430"/>
      <c r="HU418" s="430"/>
      <c r="HV418" s="430"/>
      <c r="HW418" s="430"/>
      <c r="HX418" s="430"/>
      <c r="HY418" s="430"/>
      <c r="HZ418" s="430"/>
      <c r="IA418" s="430"/>
      <c r="IB418" s="430"/>
      <c r="IC418" s="430"/>
      <c r="ID418" s="430"/>
      <c r="IE418" s="430"/>
      <c r="IF418" s="430"/>
      <c r="IG418" s="430"/>
      <c r="IH418" s="430"/>
      <c r="II418" s="430"/>
      <c r="IJ418" s="430"/>
      <c r="IK418" s="430"/>
      <c r="IL418" s="430"/>
      <c r="IM418" s="430"/>
      <c r="IN418" s="430"/>
      <c r="IO418" s="430"/>
      <c r="IP418" s="430"/>
      <c r="IQ418" s="430"/>
      <c r="IR418" s="430"/>
      <c r="IS418" s="430"/>
      <c r="IT418" s="430"/>
      <c r="IU418" s="430"/>
      <c r="IV418" s="430"/>
      <c r="IW418" s="430"/>
      <c r="IX418" s="430"/>
      <c r="IY418" s="430"/>
      <c r="IZ418" s="430"/>
      <c r="JA418" s="430"/>
      <c r="JB418" s="430"/>
      <c r="JC418" s="430"/>
      <c r="JD418" s="430"/>
      <c r="JE418" s="430"/>
      <c r="JF418" s="430"/>
      <c r="JG418" s="430"/>
      <c r="JH418" s="430"/>
      <c r="JI418" s="430"/>
      <c r="JJ418" s="430"/>
      <c r="JK418" s="430"/>
      <c r="JL418" s="430"/>
      <c r="JM418" s="430"/>
      <c r="JN418" s="430"/>
      <c r="JO418" s="430"/>
      <c r="JP418" s="430"/>
      <c r="JQ418" s="430"/>
      <c r="JR418" s="430"/>
      <c r="JS418" s="430"/>
      <c r="JT418" s="430"/>
      <c r="JU418" s="430"/>
      <c r="JV418" s="430"/>
      <c r="JW418" s="430"/>
      <c r="JX418" s="430"/>
    </row>
    <row r="419" spans="1:284" s="763" customFormat="1" ht="15.9" customHeight="1">
      <c r="A419" s="72"/>
      <c r="B419" s="519"/>
      <c r="C419" s="72"/>
      <c r="D419" s="447"/>
      <c r="E419" s="448"/>
      <c r="F419" s="434">
        <f t="shared" si="6"/>
        <v>418</v>
      </c>
      <c r="G419" s="449"/>
      <c r="H419" s="175" t="s">
        <v>388</v>
      </c>
      <c r="I419" s="170">
        <v>1</v>
      </c>
      <c r="J419" s="170"/>
      <c r="K419" s="242" t="s">
        <v>1262</v>
      </c>
      <c r="L419" s="116" t="s">
        <v>837</v>
      </c>
      <c r="M419" s="619"/>
      <c r="N419" s="116" t="s">
        <v>3010</v>
      </c>
      <c r="O419" s="114">
        <v>0</v>
      </c>
      <c r="P419" s="72">
        <v>7</v>
      </c>
      <c r="Q419" s="561"/>
      <c r="R419" s="451"/>
      <c r="S419" s="452"/>
      <c r="T419" s="453" t="s">
        <v>3011</v>
      </c>
      <c r="U419" s="430"/>
      <c r="V419" s="430"/>
      <c r="W419" s="430"/>
      <c r="X419" s="430"/>
      <c r="Y419" s="430"/>
      <c r="Z419" s="430"/>
      <c r="AA419" s="430"/>
      <c r="AB419" s="430"/>
      <c r="AC419" s="430"/>
      <c r="AD419" s="430"/>
      <c r="AE419" s="430"/>
      <c r="AF419" s="430"/>
      <c r="AG419" s="430"/>
      <c r="AH419" s="430"/>
      <c r="AI419" s="430"/>
      <c r="AJ419" s="430"/>
      <c r="AK419" s="430"/>
      <c r="AL419" s="430"/>
      <c r="AM419" s="430"/>
      <c r="AN419" s="430"/>
      <c r="AO419" s="430"/>
      <c r="AP419" s="430"/>
      <c r="AQ419" s="430"/>
      <c r="AR419" s="430"/>
      <c r="AS419" s="430"/>
      <c r="AT419" s="430"/>
      <c r="AU419" s="430"/>
      <c r="AV419" s="430"/>
      <c r="AW419" s="430"/>
      <c r="AX419" s="430"/>
      <c r="AY419" s="430"/>
      <c r="AZ419" s="430"/>
      <c r="BA419" s="430"/>
      <c r="BB419" s="430"/>
      <c r="BC419" s="430"/>
      <c r="BD419" s="430"/>
      <c r="BE419" s="430"/>
      <c r="BF419" s="430"/>
      <c r="BG419" s="430"/>
      <c r="BH419" s="430"/>
      <c r="BI419" s="430"/>
      <c r="BJ419" s="430"/>
      <c r="BK419" s="430"/>
      <c r="BL419" s="430"/>
      <c r="BM419" s="430"/>
      <c r="BN419" s="430"/>
      <c r="BO419" s="430"/>
      <c r="BP419" s="430"/>
      <c r="BQ419" s="430"/>
      <c r="BR419" s="430"/>
      <c r="BS419" s="430"/>
      <c r="BT419" s="430"/>
      <c r="BU419" s="430"/>
      <c r="BV419" s="430"/>
      <c r="BW419" s="430"/>
      <c r="BX419" s="430"/>
      <c r="BY419" s="430"/>
      <c r="BZ419" s="430"/>
      <c r="CA419" s="430"/>
      <c r="CB419" s="430"/>
      <c r="CC419" s="430"/>
      <c r="CD419" s="430"/>
      <c r="CE419" s="430"/>
      <c r="CF419" s="430"/>
      <c r="CG419" s="430"/>
      <c r="CH419" s="430"/>
      <c r="CI419" s="430"/>
      <c r="CJ419" s="430"/>
      <c r="CK419" s="430"/>
      <c r="CL419" s="430"/>
      <c r="CM419" s="430"/>
      <c r="CN419" s="430"/>
      <c r="CO419" s="430"/>
      <c r="CP419" s="430"/>
      <c r="CQ419" s="430"/>
      <c r="CR419" s="430"/>
      <c r="CS419" s="430"/>
      <c r="CT419" s="430"/>
      <c r="CU419" s="430"/>
      <c r="CV419" s="430"/>
      <c r="CW419" s="430"/>
      <c r="CX419" s="430"/>
      <c r="CY419" s="430"/>
      <c r="CZ419" s="430"/>
      <c r="DA419" s="430"/>
      <c r="DB419" s="430"/>
      <c r="DC419" s="430"/>
      <c r="DD419" s="430"/>
      <c r="DE419" s="430"/>
      <c r="DF419" s="430"/>
      <c r="DG419" s="430"/>
      <c r="DH419" s="430"/>
      <c r="DI419" s="430"/>
      <c r="DJ419" s="430"/>
      <c r="DK419" s="430"/>
      <c r="DL419" s="430"/>
      <c r="DM419" s="430"/>
      <c r="DN419" s="430"/>
      <c r="DO419" s="430"/>
      <c r="DP419" s="430"/>
      <c r="DQ419" s="430"/>
      <c r="DR419" s="430"/>
      <c r="DS419" s="430"/>
      <c r="DT419" s="430"/>
      <c r="DU419" s="430"/>
      <c r="DV419" s="430"/>
      <c r="DW419" s="430"/>
      <c r="DX419" s="430"/>
      <c r="DY419" s="430"/>
      <c r="DZ419" s="430"/>
      <c r="EA419" s="430"/>
      <c r="EB419" s="430"/>
      <c r="EC419" s="430"/>
      <c r="ED419" s="430"/>
      <c r="EE419" s="430"/>
      <c r="EF419" s="430"/>
      <c r="EG419" s="430"/>
      <c r="EH419" s="430"/>
      <c r="EI419" s="430"/>
      <c r="EJ419" s="430"/>
      <c r="EK419" s="430"/>
      <c r="EL419" s="430"/>
      <c r="EM419" s="430"/>
      <c r="EN419" s="430"/>
      <c r="EO419" s="430"/>
      <c r="EP419" s="430"/>
      <c r="EQ419" s="430"/>
      <c r="ER419" s="430"/>
      <c r="ES419" s="430"/>
      <c r="ET419" s="430"/>
      <c r="EU419" s="430"/>
      <c r="EV419" s="430"/>
      <c r="EW419" s="430"/>
      <c r="EX419" s="430"/>
      <c r="EY419" s="430"/>
      <c r="EZ419" s="430"/>
      <c r="FA419" s="430"/>
      <c r="FB419" s="430"/>
      <c r="FC419" s="430"/>
      <c r="FD419" s="430"/>
      <c r="FE419" s="430"/>
      <c r="FF419" s="430"/>
      <c r="FG419" s="430"/>
      <c r="FH419" s="430"/>
      <c r="FI419" s="430"/>
      <c r="FJ419" s="430"/>
      <c r="FK419" s="430"/>
      <c r="FL419" s="430"/>
      <c r="FM419" s="430"/>
      <c r="FN419" s="430"/>
      <c r="FO419" s="430"/>
      <c r="FP419" s="430"/>
      <c r="FQ419" s="430"/>
      <c r="FR419" s="430"/>
      <c r="FS419" s="430"/>
      <c r="FT419" s="430"/>
      <c r="FU419" s="430"/>
      <c r="FV419" s="430"/>
      <c r="FW419" s="430"/>
      <c r="FX419" s="430"/>
      <c r="FY419" s="430"/>
      <c r="FZ419" s="430"/>
      <c r="GA419" s="430"/>
      <c r="GB419" s="430"/>
      <c r="GC419" s="430"/>
      <c r="GD419" s="430"/>
      <c r="GE419" s="430"/>
      <c r="GF419" s="430"/>
      <c r="GG419" s="430"/>
      <c r="GH419" s="430"/>
      <c r="GI419" s="430"/>
      <c r="GJ419" s="430"/>
      <c r="GK419" s="430"/>
      <c r="GL419" s="430"/>
      <c r="GM419" s="430"/>
      <c r="GN419" s="430"/>
      <c r="GO419" s="430"/>
      <c r="GP419" s="430"/>
      <c r="GQ419" s="430"/>
      <c r="GR419" s="430"/>
      <c r="GS419" s="430"/>
      <c r="GT419" s="430"/>
      <c r="GU419" s="430"/>
      <c r="GV419" s="430"/>
      <c r="GW419" s="430"/>
      <c r="GX419" s="430"/>
      <c r="GY419" s="430"/>
      <c r="GZ419" s="430"/>
      <c r="HA419" s="430"/>
      <c r="HB419" s="430"/>
      <c r="HC419" s="430"/>
      <c r="HD419" s="430"/>
      <c r="HE419" s="430"/>
      <c r="HF419" s="430"/>
      <c r="HG419" s="430"/>
      <c r="HH419" s="430"/>
      <c r="HI419" s="430"/>
      <c r="HJ419" s="430"/>
      <c r="HK419" s="430"/>
      <c r="HL419" s="430"/>
      <c r="HM419" s="430"/>
      <c r="HN419" s="430"/>
      <c r="HO419" s="430"/>
      <c r="HP419" s="430"/>
      <c r="HQ419" s="430"/>
      <c r="HR419" s="430"/>
      <c r="HS419" s="430"/>
      <c r="HT419" s="430"/>
      <c r="HU419" s="430"/>
      <c r="HV419" s="430"/>
      <c r="HW419" s="430"/>
      <c r="HX419" s="430"/>
      <c r="HY419" s="430"/>
      <c r="HZ419" s="430"/>
      <c r="IA419" s="430"/>
      <c r="IB419" s="430"/>
      <c r="IC419" s="430"/>
      <c r="ID419" s="430"/>
      <c r="IE419" s="430"/>
      <c r="IF419" s="430"/>
      <c r="IG419" s="430"/>
      <c r="IH419" s="430"/>
      <c r="II419" s="430"/>
      <c r="IJ419" s="430"/>
      <c r="IK419" s="430"/>
      <c r="IL419" s="430"/>
      <c r="IM419" s="430"/>
      <c r="IN419" s="430"/>
      <c r="IO419" s="430"/>
      <c r="IP419" s="430"/>
      <c r="IQ419" s="430"/>
      <c r="IR419" s="430"/>
      <c r="IS419" s="430"/>
      <c r="IT419" s="430"/>
      <c r="IU419" s="430"/>
      <c r="IV419" s="430"/>
      <c r="IW419" s="430"/>
      <c r="IX419" s="430"/>
      <c r="IY419" s="430"/>
      <c r="IZ419" s="430"/>
      <c r="JA419" s="430"/>
      <c r="JB419" s="430"/>
      <c r="JC419" s="430"/>
      <c r="JD419" s="430"/>
      <c r="JE419" s="430"/>
      <c r="JF419" s="430"/>
      <c r="JG419" s="430"/>
      <c r="JH419" s="430"/>
      <c r="JI419" s="430"/>
      <c r="JJ419" s="430"/>
      <c r="JK419" s="430"/>
      <c r="JL419" s="430"/>
      <c r="JM419" s="430"/>
      <c r="JN419" s="430"/>
      <c r="JO419" s="430"/>
      <c r="JP419" s="430"/>
      <c r="JQ419" s="430"/>
      <c r="JR419" s="430"/>
      <c r="JS419" s="430"/>
      <c r="JT419" s="430"/>
      <c r="JU419" s="430"/>
      <c r="JV419" s="430"/>
      <c r="JW419" s="430"/>
      <c r="JX419" s="430"/>
    </row>
    <row r="420" spans="1:284" ht="31.5" customHeight="1">
      <c r="A420" s="480"/>
      <c r="B420" s="480"/>
      <c r="C420" s="480"/>
      <c r="D420" s="481"/>
      <c r="E420" s="664"/>
      <c r="F420" s="434">
        <f t="shared" si="6"/>
        <v>419</v>
      </c>
      <c r="G420" s="483"/>
      <c r="H420" s="764" t="s">
        <v>388</v>
      </c>
      <c r="I420" s="485">
        <v>1</v>
      </c>
      <c r="J420" s="485"/>
      <c r="K420" s="486" t="s">
        <v>1263</v>
      </c>
      <c r="L420" s="765" t="s">
        <v>837</v>
      </c>
      <c r="M420" s="485"/>
      <c r="N420" s="486" t="s">
        <v>3012</v>
      </c>
      <c r="O420" s="485">
        <v>1</v>
      </c>
      <c r="P420" s="488">
        <v>6</v>
      </c>
      <c r="Q420" s="489">
        <v>2025</v>
      </c>
      <c r="R420" s="490"/>
      <c r="S420" s="491"/>
      <c r="T420" s="492" t="s">
        <v>3013</v>
      </c>
      <c r="U420" s="493"/>
      <c r="V420" s="493"/>
      <c r="W420" s="493"/>
      <c r="X420" s="493"/>
      <c r="Y420" s="493"/>
      <c r="Z420" s="493"/>
      <c r="AA420" s="493"/>
      <c r="AB420" s="493"/>
      <c r="AC420" s="493"/>
      <c r="AD420" s="493"/>
      <c r="AE420" s="493"/>
      <c r="AF420" s="493"/>
      <c r="AG420" s="493"/>
      <c r="AH420" s="493"/>
      <c r="AI420" s="493"/>
      <c r="AJ420" s="493"/>
      <c r="AK420" s="493"/>
      <c r="AL420" s="493"/>
      <c r="AM420" s="493"/>
      <c r="AN420" s="493"/>
      <c r="AO420" s="493"/>
      <c r="AP420" s="493"/>
      <c r="AQ420" s="493"/>
      <c r="AR420" s="493"/>
      <c r="AS420" s="493"/>
      <c r="AT420" s="493"/>
      <c r="AU420" s="493"/>
      <c r="AV420" s="493"/>
      <c r="AW420" s="493"/>
      <c r="AX420" s="493"/>
      <c r="AY420" s="493"/>
      <c r="AZ420" s="493"/>
      <c r="BA420" s="493"/>
      <c r="BB420" s="493"/>
      <c r="BC420" s="493"/>
      <c r="BD420" s="493"/>
      <c r="BE420" s="493"/>
      <c r="BF420" s="493"/>
      <c r="BG420" s="493"/>
      <c r="BH420" s="493"/>
      <c r="BI420" s="493"/>
      <c r="BJ420" s="493"/>
      <c r="BK420" s="493"/>
      <c r="BL420" s="493"/>
      <c r="BM420" s="493"/>
      <c r="BN420" s="493"/>
      <c r="BO420" s="493"/>
      <c r="BP420" s="493"/>
      <c r="BQ420" s="493"/>
      <c r="BR420" s="493"/>
      <c r="BS420" s="493"/>
      <c r="BT420" s="493"/>
      <c r="BU420" s="493"/>
      <c r="BV420" s="493"/>
      <c r="BW420" s="493"/>
      <c r="BX420" s="493"/>
      <c r="BY420" s="493"/>
      <c r="BZ420" s="493"/>
      <c r="CA420" s="493"/>
      <c r="CB420" s="493"/>
      <c r="CC420" s="493"/>
      <c r="CD420" s="493"/>
      <c r="CE420" s="493"/>
      <c r="CF420" s="493"/>
      <c r="CG420" s="493"/>
      <c r="CH420" s="493"/>
      <c r="CI420" s="493"/>
      <c r="CJ420" s="493"/>
      <c r="CK420" s="493"/>
      <c r="CL420" s="493"/>
      <c r="CM420" s="493"/>
      <c r="CN420" s="493"/>
      <c r="CO420" s="493"/>
      <c r="CP420" s="493"/>
      <c r="CQ420" s="493"/>
      <c r="CR420" s="493"/>
      <c r="CS420" s="493"/>
      <c r="CT420" s="493"/>
      <c r="CU420" s="493"/>
      <c r="CV420" s="493"/>
      <c r="CW420" s="493"/>
      <c r="CX420" s="493"/>
      <c r="CY420" s="493"/>
      <c r="CZ420" s="493"/>
      <c r="DA420" s="493"/>
      <c r="DB420" s="493"/>
      <c r="DC420" s="493"/>
      <c r="DD420" s="493"/>
      <c r="DE420" s="493"/>
      <c r="DF420" s="493"/>
      <c r="DG420" s="493"/>
      <c r="DH420" s="493"/>
      <c r="DI420" s="493"/>
      <c r="DJ420" s="493"/>
      <c r="DK420" s="493"/>
      <c r="DL420" s="493"/>
      <c r="DM420" s="493"/>
      <c r="DN420" s="493"/>
      <c r="DO420" s="493"/>
      <c r="DP420" s="493"/>
      <c r="DQ420" s="493"/>
      <c r="DR420" s="493"/>
      <c r="DS420" s="493"/>
      <c r="DT420" s="493"/>
      <c r="DU420" s="493"/>
      <c r="DV420" s="493"/>
      <c r="DW420" s="493"/>
      <c r="DX420" s="493"/>
      <c r="DY420" s="493"/>
      <c r="DZ420" s="493"/>
      <c r="EA420" s="493"/>
      <c r="EB420" s="493"/>
      <c r="EC420" s="493"/>
      <c r="ED420" s="493"/>
      <c r="EE420" s="493"/>
      <c r="EF420" s="493"/>
      <c r="EG420" s="493"/>
      <c r="EH420" s="493"/>
      <c r="EI420" s="493"/>
      <c r="EJ420" s="493"/>
      <c r="EK420" s="493"/>
      <c r="EL420" s="493"/>
      <c r="EM420" s="493"/>
      <c r="EN420" s="493"/>
      <c r="EO420" s="493"/>
      <c r="EP420" s="493"/>
      <c r="EQ420" s="493"/>
      <c r="ER420" s="493"/>
      <c r="ES420" s="493"/>
      <c r="ET420" s="493"/>
      <c r="EU420" s="493"/>
      <c r="EV420" s="493"/>
      <c r="EW420" s="493"/>
      <c r="EX420" s="493"/>
      <c r="EY420" s="493"/>
      <c r="EZ420" s="493"/>
      <c r="FA420" s="493"/>
      <c r="FB420" s="493"/>
      <c r="FC420" s="493"/>
      <c r="FD420" s="493"/>
      <c r="FE420" s="493"/>
      <c r="FF420" s="493"/>
      <c r="FG420" s="493"/>
      <c r="FH420" s="493"/>
      <c r="FI420" s="493"/>
      <c r="FJ420" s="493"/>
      <c r="FK420" s="493"/>
      <c r="FL420" s="493"/>
      <c r="FM420" s="493"/>
      <c r="FN420" s="493"/>
      <c r="FO420" s="493"/>
      <c r="FP420" s="493"/>
      <c r="FQ420" s="493"/>
      <c r="FR420" s="493"/>
      <c r="FS420" s="493"/>
      <c r="FT420" s="493"/>
      <c r="FU420" s="493"/>
      <c r="FV420" s="493"/>
      <c r="FW420" s="493"/>
      <c r="FX420" s="493"/>
      <c r="FY420" s="493"/>
      <c r="FZ420" s="493"/>
      <c r="GA420" s="493"/>
      <c r="GB420" s="493"/>
      <c r="GC420" s="493"/>
      <c r="GD420" s="493"/>
      <c r="GE420" s="493"/>
      <c r="GF420" s="493"/>
      <c r="GG420" s="493"/>
      <c r="GH420" s="493"/>
      <c r="GI420" s="493"/>
      <c r="GJ420" s="493"/>
      <c r="GK420" s="493"/>
      <c r="GL420" s="493"/>
      <c r="GM420" s="493"/>
      <c r="GN420" s="493"/>
      <c r="GO420" s="493"/>
      <c r="GP420" s="493"/>
      <c r="GQ420" s="493"/>
      <c r="GR420" s="493"/>
      <c r="GS420" s="493"/>
      <c r="GT420" s="493"/>
      <c r="GU420" s="493"/>
      <c r="GV420" s="493"/>
      <c r="GW420" s="493"/>
      <c r="GX420" s="493"/>
      <c r="GY420" s="493"/>
      <c r="GZ420" s="493"/>
      <c r="HA420" s="493"/>
      <c r="HB420" s="493"/>
      <c r="HC420" s="493"/>
      <c r="HD420" s="493"/>
      <c r="HE420" s="493"/>
      <c r="HF420" s="493"/>
      <c r="HG420" s="493"/>
      <c r="HH420" s="493"/>
      <c r="HI420" s="493"/>
      <c r="HJ420" s="493"/>
      <c r="HK420" s="493"/>
      <c r="HL420" s="493"/>
      <c r="HM420" s="493"/>
      <c r="HN420" s="493"/>
      <c r="HO420" s="493"/>
      <c r="HP420" s="493"/>
      <c r="HQ420" s="493"/>
      <c r="HR420" s="493"/>
      <c r="HS420" s="493"/>
      <c r="HT420" s="493"/>
      <c r="HU420" s="493"/>
      <c r="HV420" s="493"/>
      <c r="HW420" s="493"/>
      <c r="HX420" s="493"/>
      <c r="HY420" s="493"/>
      <c r="HZ420" s="493"/>
      <c r="IA420" s="493"/>
      <c r="IB420" s="493"/>
      <c r="IC420" s="493"/>
      <c r="ID420" s="493"/>
      <c r="IE420" s="493"/>
      <c r="IF420" s="493"/>
      <c r="IG420" s="493"/>
      <c r="IH420" s="493"/>
      <c r="II420" s="493"/>
      <c r="IJ420" s="493"/>
      <c r="IK420" s="493"/>
      <c r="IL420" s="493"/>
      <c r="IM420" s="493"/>
      <c r="IN420" s="493"/>
      <c r="IO420" s="493"/>
      <c r="IP420" s="493"/>
      <c r="IQ420" s="493"/>
      <c r="IR420" s="493"/>
      <c r="IS420" s="493"/>
      <c r="IT420" s="493"/>
      <c r="IU420" s="493"/>
      <c r="IV420" s="493"/>
      <c r="IW420" s="493"/>
      <c r="IX420" s="493"/>
      <c r="IY420" s="493"/>
      <c r="IZ420" s="493"/>
      <c r="JA420" s="493"/>
      <c r="JB420" s="493"/>
      <c r="JC420" s="493"/>
      <c r="JD420" s="493"/>
      <c r="JE420" s="493"/>
      <c r="JF420" s="493"/>
      <c r="JG420" s="493"/>
      <c r="JH420" s="493"/>
      <c r="JI420" s="493"/>
      <c r="JJ420" s="493"/>
      <c r="JK420" s="493"/>
      <c r="JL420" s="493"/>
      <c r="JM420" s="493"/>
      <c r="JN420" s="493"/>
      <c r="JO420" s="493"/>
      <c r="JP420" s="493"/>
      <c r="JQ420" s="493"/>
      <c r="JR420" s="493"/>
      <c r="JS420" s="493"/>
      <c r="JT420" s="493"/>
      <c r="JU420" s="493"/>
      <c r="JV420" s="493"/>
      <c r="JW420" s="493"/>
      <c r="JX420" s="493"/>
    </row>
    <row r="421" spans="1:284" ht="39.75" customHeight="1">
      <c r="A421" s="184"/>
      <c r="B421" s="462"/>
      <c r="C421" s="184"/>
      <c r="D421" s="475"/>
      <c r="E421" s="460"/>
      <c r="F421" s="434">
        <f t="shared" si="6"/>
        <v>420</v>
      </c>
      <c r="G421" s="472"/>
      <c r="H421" s="84" t="s">
        <v>388</v>
      </c>
      <c r="I421" s="85">
        <v>1</v>
      </c>
      <c r="J421" s="86"/>
      <c r="K421" s="66" t="s">
        <v>1264</v>
      </c>
      <c r="L421" s="88" t="s">
        <v>1265</v>
      </c>
      <c r="M421" s="518"/>
      <c r="N421" s="88" t="s">
        <v>3014</v>
      </c>
      <c r="O421" s="85">
        <v>2</v>
      </c>
      <c r="P421" s="184">
        <v>26</v>
      </c>
      <c r="Q421" s="151"/>
      <c r="R421" s="458"/>
      <c r="S421" s="304"/>
      <c r="T421" s="459" t="s">
        <v>3015</v>
      </c>
      <c r="U421"/>
    </row>
    <row r="422" spans="1:284" ht="15.9" customHeight="1">
      <c r="A422" s="766"/>
      <c r="B422" s="766"/>
      <c r="C422" s="766"/>
      <c r="D422" s="767"/>
      <c r="E422" s="613"/>
      <c r="F422" s="434">
        <f t="shared" si="6"/>
        <v>421</v>
      </c>
      <c r="G422" s="472"/>
      <c r="H422" s="151" t="s">
        <v>388</v>
      </c>
      <c r="I422" s="131"/>
      <c r="J422" s="184"/>
      <c r="K422" s="768" t="s">
        <v>3016</v>
      </c>
      <c r="L422" s="154" t="s">
        <v>837</v>
      </c>
      <c r="M422" s="620"/>
      <c r="N422" s="621"/>
      <c r="O422" s="184">
        <v>1</v>
      </c>
      <c r="P422" s="184">
        <v>48</v>
      </c>
      <c r="Q422" s="478"/>
      <c r="R422" s="479"/>
      <c r="S422" s="769"/>
      <c r="T422" s="459" t="s">
        <v>3017</v>
      </c>
      <c r="U422"/>
      <c r="V422" s="769"/>
    </row>
    <row r="423" spans="1:284" ht="15.9" customHeight="1">
      <c r="A423" s="766"/>
      <c r="B423" s="766"/>
      <c r="C423" s="766"/>
      <c r="D423" s="767"/>
      <c r="E423" s="613"/>
      <c r="F423" s="434">
        <f t="shared" si="6"/>
        <v>422</v>
      </c>
      <c r="G423" s="472"/>
      <c r="H423" s="155" t="s">
        <v>388</v>
      </c>
      <c r="I423" s="86">
        <v>2</v>
      </c>
      <c r="J423" s="86"/>
      <c r="K423" s="171" t="s">
        <v>3018</v>
      </c>
      <c r="L423" s="147" t="s">
        <v>837</v>
      </c>
      <c r="M423" s="92"/>
      <c r="N423" s="87" t="s">
        <v>3019</v>
      </c>
      <c r="O423" s="85">
        <v>0</v>
      </c>
      <c r="P423" s="184">
        <v>48</v>
      </c>
      <c r="Q423" s="478"/>
      <c r="R423" s="479"/>
      <c r="S423" s="770"/>
      <c r="T423" s="459" t="s">
        <v>3017</v>
      </c>
      <c r="U423"/>
      <c r="V423" s="770"/>
    </row>
    <row r="424" spans="1:284" ht="20.25" customHeight="1">
      <c r="A424" s="766"/>
      <c r="B424" s="766"/>
      <c r="C424" s="766"/>
      <c r="D424" s="767"/>
      <c r="E424" s="613"/>
      <c r="F424" s="434">
        <f t="shared" si="6"/>
        <v>423</v>
      </c>
      <c r="G424" s="472"/>
      <c r="H424" s="771" t="s">
        <v>388</v>
      </c>
      <c r="I424" s="86">
        <v>2</v>
      </c>
      <c r="J424" s="86"/>
      <c r="K424" s="171" t="s">
        <v>3020</v>
      </c>
      <c r="L424" s="147" t="s">
        <v>837</v>
      </c>
      <c r="M424" s="92"/>
      <c r="N424" s="87" t="s">
        <v>3019</v>
      </c>
      <c r="O424" s="85">
        <v>0</v>
      </c>
      <c r="P424" s="184">
        <v>48</v>
      </c>
      <c r="Q424" s="478"/>
      <c r="R424" s="479"/>
      <c r="S424" s="770"/>
      <c r="T424" s="459" t="s">
        <v>3017</v>
      </c>
      <c r="U424"/>
      <c r="V424" s="770"/>
    </row>
    <row r="425" spans="1:284" ht="15.9" customHeight="1">
      <c r="A425" s="772"/>
      <c r="B425" s="772"/>
      <c r="C425" s="772"/>
      <c r="D425" s="773"/>
      <c r="E425" s="476"/>
      <c r="F425" s="434">
        <f t="shared" si="6"/>
        <v>424</v>
      </c>
      <c r="G425" s="774"/>
      <c r="H425" s="771" t="s">
        <v>388</v>
      </c>
      <c r="I425" s="91">
        <v>3</v>
      </c>
      <c r="J425" s="91"/>
      <c r="K425" s="775" t="s">
        <v>3021</v>
      </c>
      <c r="L425" s="776" t="s">
        <v>837</v>
      </c>
      <c r="M425" s="777"/>
      <c r="N425" s="778" t="s">
        <v>3019</v>
      </c>
      <c r="O425" s="280">
        <v>0</v>
      </c>
      <c r="P425" s="184">
        <v>48</v>
      </c>
      <c r="Q425" s="779"/>
      <c r="R425" s="479"/>
      <c r="S425" s="769"/>
      <c r="T425" s="459" t="s">
        <v>3017</v>
      </c>
      <c r="U425"/>
      <c r="V425" s="769"/>
    </row>
    <row r="426" spans="1:284" ht="15.9" customHeight="1">
      <c r="A426" s="766"/>
      <c r="B426" s="766"/>
      <c r="C426" s="766"/>
      <c r="D426" s="767"/>
      <c r="E426" s="613"/>
      <c r="F426" s="434">
        <f t="shared" si="6"/>
        <v>425</v>
      </c>
      <c r="G426" s="472"/>
      <c r="H426" s="155" t="s">
        <v>388</v>
      </c>
      <c r="I426" s="86">
        <v>1</v>
      </c>
      <c r="J426" s="86"/>
      <c r="K426" s="171" t="s">
        <v>3022</v>
      </c>
      <c r="L426" s="147" t="s">
        <v>837</v>
      </c>
      <c r="M426" s="92"/>
      <c r="N426" s="87" t="s">
        <v>3019</v>
      </c>
      <c r="O426" s="85">
        <v>0</v>
      </c>
      <c r="P426" s="184">
        <v>48</v>
      </c>
      <c r="Q426" s="478"/>
      <c r="R426" s="479"/>
      <c r="S426" s="769"/>
      <c r="T426" s="459" t="s">
        <v>3017</v>
      </c>
      <c r="U426"/>
      <c r="V426" s="769"/>
    </row>
    <row r="427" spans="1:284" s="780" customFormat="1" ht="15.9" customHeight="1">
      <c r="A427" s="184"/>
      <c r="B427" s="462"/>
      <c r="C427" s="184"/>
      <c r="D427" s="475"/>
      <c r="E427" s="460"/>
      <c r="F427" s="434">
        <f t="shared" si="6"/>
        <v>426</v>
      </c>
      <c r="G427" s="472"/>
      <c r="H427" s="84" t="s">
        <v>388</v>
      </c>
      <c r="I427" s="85">
        <v>1</v>
      </c>
      <c r="J427" s="86"/>
      <c r="K427" s="66" t="s">
        <v>3023</v>
      </c>
      <c r="L427" s="88" t="s">
        <v>837</v>
      </c>
      <c r="M427" s="518"/>
      <c r="N427" s="88" t="s">
        <v>3024</v>
      </c>
      <c r="O427" s="85">
        <v>1</v>
      </c>
      <c r="P427" s="184">
        <v>20</v>
      </c>
      <c r="Q427" s="151"/>
      <c r="R427" s="458"/>
      <c r="S427" s="304"/>
      <c r="T427" s="459" t="s">
        <v>3025</v>
      </c>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c r="FP427"/>
      <c r="FQ427"/>
      <c r="FR427"/>
      <c r="FS427"/>
      <c r="FT427"/>
      <c r="FU427"/>
      <c r="FV427"/>
      <c r="FW427"/>
      <c r="FX427"/>
      <c r="FY427"/>
      <c r="FZ427"/>
      <c r="GA427"/>
      <c r="GB427"/>
      <c r="GC427"/>
      <c r="GD427"/>
      <c r="GE427"/>
      <c r="GF427"/>
      <c r="GG427"/>
      <c r="GH427"/>
      <c r="GI427"/>
      <c r="GJ427"/>
      <c r="GK427"/>
      <c r="GL427"/>
      <c r="GM427"/>
      <c r="GN427"/>
      <c r="GO427"/>
      <c r="GP427"/>
      <c r="GQ427"/>
      <c r="GR427"/>
      <c r="GS427"/>
      <c r="GT427"/>
      <c r="GU427"/>
      <c r="GV427"/>
      <c r="GW427"/>
      <c r="GX427"/>
      <c r="GY427"/>
      <c r="GZ427"/>
      <c r="HA427"/>
      <c r="HB427"/>
      <c r="HC427"/>
      <c r="HD427"/>
      <c r="HE427"/>
      <c r="HF427"/>
      <c r="HG427"/>
      <c r="HH427"/>
      <c r="HI427"/>
      <c r="HJ427"/>
      <c r="HK427"/>
      <c r="HL427"/>
      <c r="HM427"/>
      <c r="HN427"/>
      <c r="HO427"/>
      <c r="HP427"/>
      <c r="HQ427"/>
      <c r="HR427"/>
      <c r="HS427"/>
      <c r="HT427"/>
      <c r="HU427"/>
      <c r="HV427"/>
      <c r="HW427"/>
      <c r="HX427"/>
      <c r="HY427"/>
      <c r="HZ427"/>
      <c r="IA427"/>
      <c r="IB427"/>
      <c r="IC427"/>
      <c r="ID427"/>
      <c r="IE427"/>
      <c r="IF427"/>
      <c r="IG427"/>
      <c r="IH427"/>
      <c r="II427"/>
      <c r="IJ427"/>
      <c r="IK427"/>
      <c r="IL427"/>
      <c r="IM427"/>
      <c r="IN427"/>
      <c r="IO427"/>
      <c r="IP427"/>
      <c r="IQ427"/>
      <c r="IR427"/>
      <c r="IS427"/>
      <c r="IT427"/>
      <c r="IU427"/>
      <c r="IV427"/>
      <c r="IW427"/>
      <c r="IX427"/>
      <c r="IY427"/>
      <c r="IZ427"/>
      <c r="JA427"/>
      <c r="JB427"/>
      <c r="JC427"/>
      <c r="JD427"/>
      <c r="JE427"/>
      <c r="JF427"/>
      <c r="JG427"/>
      <c r="JH427"/>
      <c r="JI427"/>
      <c r="JJ427"/>
      <c r="JK427"/>
      <c r="JL427"/>
      <c r="JM427"/>
      <c r="JN427"/>
      <c r="JO427"/>
      <c r="JP427"/>
      <c r="JQ427"/>
      <c r="JR427"/>
      <c r="JS427"/>
      <c r="JT427"/>
      <c r="JU427"/>
      <c r="JV427"/>
      <c r="JW427"/>
      <c r="JX427"/>
    </row>
    <row r="428" spans="1:284" s="493" customFormat="1" ht="27.75" customHeight="1">
      <c r="A428" s="184"/>
      <c r="B428" s="462"/>
      <c r="C428" s="184"/>
      <c r="D428" s="475"/>
      <c r="E428" s="460"/>
      <c r="F428" s="434">
        <f t="shared" si="6"/>
        <v>427</v>
      </c>
      <c r="G428" s="600"/>
      <c r="H428" s="781" t="s">
        <v>388</v>
      </c>
      <c r="I428" s="782"/>
      <c r="J428" s="783"/>
      <c r="K428" s="784" t="s">
        <v>3026</v>
      </c>
      <c r="L428" s="785" t="s">
        <v>1030</v>
      </c>
      <c r="M428" s="786"/>
      <c r="N428" s="785" t="s">
        <v>3027</v>
      </c>
      <c r="O428" s="80">
        <v>0</v>
      </c>
      <c r="P428" s="184">
        <v>8</v>
      </c>
      <c r="Q428" s="598"/>
      <c r="R428" s="458"/>
      <c r="S428" s="304"/>
      <c r="T428" s="592" t="s">
        <v>3028</v>
      </c>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c r="FG428"/>
      <c r="FH428"/>
      <c r="FI428"/>
      <c r="FJ428"/>
      <c r="FK428"/>
      <c r="FL428"/>
      <c r="FM428"/>
      <c r="FN428"/>
      <c r="FO428"/>
      <c r="FP428"/>
      <c r="FQ428"/>
      <c r="FR428"/>
      <c r="FS428"/>
      <c r="FT428"/>
      <c r="FU428"/>
      <c r="FV428"/>
      <c r="FW428"/>
      <c r="FX428"/>
      <c r="FY428"/>
      <c r="FZ428"/>
      <c r="GA428"/>
      <c r="GB428"/>
      <c r="GC428"/>
      <c r="GD428"/>
      <c r="GE428"/>
      <c r="GF428"/>
      <c r="GG428"/>
      <c r="GH428"/>
      <c r="GI428"/>
      <c r="GJ428"/>
      <c r="GK428"/>
      <c r="GL428"/>
      <c r="GM428"/>
      <c r="GN428"/>
      <c r="GO428"/>
      <c r="GP428"/>
      <c r="GQ428"/>
      <c r="GR428"/>
      <c r="GS428"/>
      <c r="GT428"/>
      <c r="GU428"/>
      <c r="GV428"/>
      <c r="GW428"/>
      <c r="GX428"/>
      <c r="GY428"/>
      <c r="GZ428"/>
      <c r="HA428"/>
      <c r="HB428"/>
      <c r="HC428"/>
      <c r="HD428"/>
      <c r="HE428"/>
      <c r="HF428"/>
      <c r="HG428"/>
      <c r="HH428"/>
      <c r="HI428"/>
      <c r="HJ428"/>
      <c r="HK428"/>
      <c r="HL428"/>
      <c r="HM428"/>
      <c r="HN428"/>
      <c r="HO428"/>
      <c r="HP428"/>
      <c r="HQ428"/>
      <c r="HR428"/>
      <c r="HS428"/>
      <c r="HT428"/>
      <c r="HU428"/>
      <c r="HV428"/>
      <c r="HW428"/>
      <c r="HX428"/>
      <c r="HY428"/>
      <c r="HZ428"/>
      <c r="IA428"/>
      <c r="IB428"/>
      <c r="IC428"/>
      <c r="ID428"/>
      <c r="IE428"/>
      <c r="IF428"/>
      <c r="IG428"/>
      <c r="IH428"/>
      <c r="II428"/>
      <c r="IJ428"/>
      <c r="IK428"/>
      <c r="IL428"/>
      <c r="IM428"/>
      <c r="IN428"/>
      <c r="IO428"/>
      <c r="IP428"/>
      <c r="IQ428"/>
      <c r="IR428"/>
      <c r="IS428"/>
      <c r="IT428"/>
      <c r="IU428"/>
      <c r="IV428"/>
      <c r="IW428"/>
      <c r="IX428"/>
      <c r="IY428"/>
      <c r="IZ428"/>
      <c r="JA428"/>
      <c r="JB428"/>
      <c r="JC428"/>
      <c r="JD428"/>
      <c r="JE428"/>
      <c r="JF428"/>
      <c r="JG428"/>
      <c r="JH428"/>
      <c r="JI428"/>
      <c r="JJ428"/>
      <c r="JK428"/>
      <c r="JL428"/>
      <c r="JM428"/>
      <c r="JN428"/>
      <c r="JO428"/>
      <c r="JP428"/>
      <c r="JQ428"/>
      <c r="JR428"/>
      <c r="JS428"/>
      <c r="JT428"/>
      <c r="JU428"/>
      <c r="JV428"/>
      <c r="JW428"/>
      <c r="JX428"/>
    </row>
    <row r="429" spans="1:284" s="630" customFormat="1" ht="20.25" customHeight="1">
      <c r="A429" s="464" t="s">
        <v>2194</v>
      </c>
      <c r="B429" s="464" t="s">
        <v>2195</v>
      </c>
      <c r="C429" s="464"/>
      <c r="D429" s="465" t="s">
        <v>2212</v>
      </c>
      <c r="E429" s="500"/>
      <c r="F429" s="434">
        <f t="shared" si="6"/>
        <v>428</v>
      </c>
      <c r="G429" s="467"/>
      <c r="H429" s="423" t="s">
        <v>249</v>
      </c>
      <c r="I429" s="93">
        <v>1</v>
      </c>
      <c r="J429" s="93"/>
      <c r="K429" s="223" t="s">
        <v>3029</v>
      </c>
      <c r="L429" s="641" t="s">
        <v>939</v>
      </c>
      <c r="M429" s="468"/>
      <c r="N429" s="223" t="s">
        <v>3030</v>
      </c>
      <c r="O429" s="119">
        <v>0</v>
      </c>
      <c r="P429" s="119">
        <v>10</v>
      </c>
      <c r="Q429" s="118">
        <v>2026</v>
      </c>
      <c r="R429" s="426"/>
      <c r="S429" s="427"/>
      <c r="T429" s="428" t="s">
        <v>3031</v>
      </c>
      <c r="U429" s="429"/>
      <c r="V429" s="429"/>
      <c r="W429" s="429"/>
      <c r="X429" s="429"/>
      <c r="Y429" s="429"/>
      <c r="Z429" s="429"/>
      <c r="AA429" s="429"/>
      <c r="AB429" s="429"/>
      <c r="AC429" s="429"/>
      <c r="AD429" s="429"/>
      <c r="AE429" s="429"/>
      <c r="AF429" s="429"/>
      <c r="AG429" s="429"/>
      <c r="AH429" s="429"/>
      <c r="AI429" s="429"/>
      <c r="AJ429" s="429"/>
      <c r="AK429" s="429"/>
      <c r="AL429" s="429"/>
      <c r="AM429" s="429"/>
      <c r="AN429" s="429"/>
      <c r="AO429" s="429"/>
      <c r="AP429" s="429"/>
      <c r="AQ429" s="429"/>
      <c r="AR429" s="429"/>
      <c r="AS429" s="429"/>
      <c r="AT429" s="429"/>
      <c r="AU429" s="429"/>
      <c r="AV429" s="429"/>
      <c r="AW429" s="429"/>
      <c r="AX429" s="429"/>
      <c r="AY429" s="429"/>
      <c r="AZ429" s="429"/>
      <c r="BA429" s="429"/>
      <c r="BB429" s="429"/>
      <c r="BC429" s="429"/>
      <c r="BD429" s="429"/>
      <c r="BE429" s="429"/>
      <c r="BF429" s="429"/>
      <c r="BG429" s="429"/>
      <c r="BH429" s="429"/>
      <c r="BI429" s="429"/>
      <c r="BJ429" s="429"/>
      <c r="BK429" s="429"/>
      <c r="BL429" s="429"/>
      <c r="BM429" s="429"/>
      <c r="BN429" s="429"/>
      <c r="BO429" s="429"/>
      <c r="BP429" s="429"/>
      <c r="BQ429" s="429"/>
      <c r="BR429" s="429"/>
      <c r="BS429" s="429"/>
      <c r="BT429" s="429"/>
      <c r="BU429" s="429"/>
      <c r="BV429" s="429"/>
      <c r="BW429" s="429"/>
      <c r="BX429" s="429"/>
      <c r="BY429" s="429"/>
      <c r="BZ429" s="429"/>
      <c r="CA429" s="429"/>
      <c r="CB429" s="429"/>
      <c r="CC429" s="429"/>
      <c r="CD429" s="429"/>
      <c r="CE429" s="429"/>
      <c r="CF429" s="429"/>
      <c r="CG429" s="429"/>
      <c r="CH429" s="429"/>
      <c r="CI429" s="429"/>
      <c r="CJ429" s="429"/>
      <c r="CK429" s="429"/>
      <c r="CL429" s="429"/>
      <c r="CM429" s="429"/>
      <c r="CN429" s="429"/>
      <c r="CO429" s="429"/>
      <c r="CP429" s="429"/>
      <c r="CQ429" s="429"/>
      <c r="CR429" s="429"/>
      <c r="CS429" s="429"/>
      <c r="CT429" s="429"/>
      <c r="CU429" s="429"/>
      <c r="CV429" s="429"/>
      <c r="CW429" s="429"/>
      <c r="CX429" s="429"/>
      <c r="CY429" s="429"/>
      <c r="CZ429" s="429"/>
      <c r="DA429" s="429"/>
      <c r="DB429" s="429"/>
      <c r="DC429" s="429"/>
      <c r="DD429" s="429"/>
      <c r="DE429" s="429"/>
      <c r="DF429" s="429"/>
      <c r="DG429" s="429"/>
      <c r="DH429" s="429"/>
      <c r="DI429" s="429"/>
      <c r="DJ429" s="429"/>
      <c r="DK429" s="429"/>
      <c r="DL429" s="429"/>
      <c r="DM429" s="429"/>
      <c r="DN429" s="429"/>
      <c r="DO429" s="429"/>
      <c r="DP429" s="429"/>
      <c r="DQ429" s="429"/>
      <c r="DR429" s="429"/>
      <c r="DS429" s="429"/>
      <c r="DT429" s="429"/>
      <c r="DU429" s="429"/>
      <c r="DV429" s="429"/>
      <c r="DW429" s="429"/>
      <c r="DX429" s="429"/>
      <c r="DY429" s="429"/>
      <c r="DZ429" s="429"/>
      <c r="EA429" s="429"/>
      <c r="EB429" s="429"/>
      <c r="EC429" s="429"/>
      <c r="ED429" s="429"/>
      <c r="EE429" s="429"/>
      <c r="EF429" s="429"/>
      <c r="EG429" s="429"/>
      <c r="EH429" s="429"/>
      <c r="EI429" s="429"/>
      <c r="EJ429" s="429"/>
      <c r="EK429" s="429"/>
      <c r="EL429" s="429"/>
      <c r="EM429" s="429"/>
      <c r="EN429" s="429"/>
      <c r="EO429" s="429"/>
      <c r="EP429" s="429"/>
      <c r="EQ429" s="429"/>
      <c r="ER429" s="429"/>
      <c r="ES429" s="429"/>
      <c r="ET429" s="429"/>
      <c r="EU429" s="429"/>
      <c r="EV429" s="429"/>
      <c r="EW429" s="429"/>
      <c r="EX429" s="429"/>
      <c r="EY429" s="429"/>
      <c r="EZ429" s="429"/>
      <c r="FA429" s="429"/>
      <c r="FB429" s="429"/>
      <c r="FC429" s="429"/>
      <c r="FD429" s="429"/>
      <c r="FE429" s="429"/>
      <c r="FF429" s="429"/>
      <c r="FG429" s="429"/>
      <c r="FH429" s="429"/>
      <c r="FI429" s="429"/>
      <c r="FJ429" s="429"/>
      <c r="FK429" s="429"/>
      <c r="FL429" s="429"/>
      <c r="FM429" s="429"/>
      <c r="FN429" s="429"/>
      <c r="FO429" s="429"/>
      <c r="FP429" s="429"/>
      <c r="FQ429" s="429"/>
      <c r="FR429" s="429"/>
      <c r="FS429" s="429"/>
      <c r="FT429" s="429"/>
      <c r="FU429" s="429"/>
      <c r="FV429" s="429"/>
      <c r="FW429" s="429"/>
      <c r="FX429" s="429"/>
      <c r="FY429" s="429"/>
      <c r="FZ429" s="429"/>
      <c r="GA429" s="429"/>
      <c r="GB429" s="429"/>
      <c r="GC429" s="429"/>
      <c r="GD429" s="429"/>
      <c r="GE429" s="429"/>
      <c r="GF429" s="429"/>
      <c r="GG429" s="429"/>
      <c r="GH429" s="429"/>
      <c r="GI429" s="429"/>
      <c r="GJ429" s="429"/>
      <c r="GK429" s="429"/>
      <c r="GL429" s="429"/>
      <c r="GM429" s="429"/>
      <c r="GN429" s="429"/>
      <c r="GO429" s="429"/>
      <c r="GP429" s="429"/>
      <c r="GQ429" s="429"/>
      <c r="GR429" s="429"/>
      <c r="GS429" s="429"/>
      <c r="GT429" s="429"/>
      <c r="GU429" s="429"/>
      <c r="GV429" s="429"/>
      <c r="GW429" s="429"/>
      <c r="GX429" s="429"/>
      <c r="GY429" s="429"/>
      <c r="GZ429" s="429"/>
      <c r="HA429" s="429"/>
      <c r="HB429" s="429"/>
      <c r="HC429" s="429"/>
      <c r="HD429" s="429"/>
      <c r="HE429" s="429"/>
      <c r="HF429" s="429"/>
      <c r="HG429" s="429"/>
      <c r="HH429" s="429"/>
      <c r="HI429" s="429"/>
      <c r="HJ429" s="429"/>
      <c r="HK429" s="429"/>
      <c r="HL429" s="429"/>
      <c r="HM429" s="429"/>
      <c r="HN429" s="429"/>
      <c r="HO429" s="429"/>
      <c r="HP429" s="429"/>
      <c r="HQ429" s="429"/>
      <c r="HR429" s="429"/>
      <c r="HS429" s="429"/>
      <c r="HT429" s="429"/>
      <c r="HU429" s="429"/>
      <c r="HV429" s="429"/>
      <c r="HW429" s="429"/>
      <c r="HX429" s="429"/>
      <c r="HY429" s="429"/>
      <c r="HZ429" s="429"/>
      <c r="IA429" s="429"/>
      <c r="IB429" s="429"/>
      <c r="IC429" s="429"/>
      <c r="ID429" s="429"/>
      <c r="IE429" s="429"/>
      <c r="IF429" s="429"/>
      <c r="IG429" s="429"/>
      <c r="IH429" s="429"/>
      <c r="II429" s="429"/>
      <c r="IJ429" s="429"/>
      <c r="IK429" s="429"/>
      <c r="IL429" s="429"/>
      <c r="IM429" s="429"/>
      <c r="IN429" s="429"/>
      <c r="IO429" s="429"/>
      <c r="IP429" s="429"/>
      <c r="IQ429" s="429"/>
      <c r="IR429" s="429"/>
      <c r="IS429" s="429"/>
      <c r="IT429" s="429"/>
      <c r="IU429" s="429"/>
      <c r="IV429" s="429"/>
      <c r="IW429" s="429"/>
      <c r="IX429" s="429"/>
      <c r="IY429" s="429"/>
      <c r="IZ429" s="429"/>
      <c r="JA429" s="429"/>
      <c r="JB429" s="429"/>
      <c r="JC429" s="429"/>
      <c r="JD429" s="429"/>
      <c r="JE429" s="429"/>
      <c r="JF429" s="429"/>
      <c r="JG429" s="429"/>
      <c r="JH429" s="429"/>
      <c r="JI429" s="429"/>
      <c r="JJ429" s="429"/>
      <c r="JK429" s="429"/>
      <c r="JL429" s="429"/>
      <c r="JM429" s="429"/>
      <c r="JN429" s="429"/>
      <c r="JO429" s="429"/>
      <c r="JP429" s="429"/>
      <c r="JQ429" s="429"/>
      <c r="JR429" s="429"/>
      <c r="JS429" s="429"/>
      <c r="JT429" s="429"/>
      <c r="JU429" s="429"/>
      <c r="JV429" s="429"/>
      <c r="JW429" s="429"/>
      <c r="JX429" s="429"/>
    </row>
    <row r="430" spans="1:284" s="520" customFormat="1" ht="31.5" customHeight="1">
      <c r="A430" s="184"/>
      <c r="B430" s="462"/>
      <c r="C430" s="184"/>
      <c r="D430" s="475"/>
      <c r="E430" s="460"/>
      <c r="F430" s="434">
        <f t="shared" si="6"/>
        <v>429</v>
      </c>
      <c r="G430" s="472"/>
      <c r="H430" s="84" t="s">
        <v>388</v>
      </c>
      <c r="I430" s="85">
        <v>1</v>
      </c>
      <c r="J430" s="86"/>
      <c r="K430" s="66" t="s">
        <v>1266</v>
      </c>
      <c r="L430" s="112" t="s">
        <v>1267</v>
      </c>
      <c r="M430" s="112"/>
      <c r="N430" s="88" t="s">
        <v>3032</v>
      </c>
      <c r="O430" s="85">
        <v>3</v>
      </c>
      <c r="P430" s="184">
        <v>22</v>
      </c>
      <c r="Q430" s="151"/>
      <c r="R430" s="458"/>
      <c r="S430" s="304"/>
      <c r="T430" s="459" t="s">
        <v>3033</v>
      </c>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c r="GU430"/>
      <c r="GV430"/>
      <c r="GW430"/>
      <c r="GX430"/>
      <c r="GY430"/>
      <c r="GZ430"/>
      <c r="HA430"/>
      <c r="HB430"/>
      <c r="HC430"/>
      <c r="HD430"/>
      <c r="HE430"/>
      <c r="HF430"/>
      <c r="HG430"/>
      <c r="HH430"/>
      <c r="HI430"/>
      <c r="HJ430"/>
      <c r="HK430"/>
      <c r="HL430"/>
      <c r="HM430"/>
      <c r="HN430"/>
      <c r="HO430"/>
      <c r="HP430"/>
      <c r="HQ430"/>
      <c r="HR430"/>
      <c r="HS430"/>
      <c r="HT430"/>
      <c r="HU430"/>
      <c r="HV430"/>
      <c r="HW430"/>
      <c r="HX430"/>
      <c r="HY430"/>
      <c r="HZ430"/>
      <c r="IA430"/>
      <c r="IB430"/>
      <c r="IC430"/>
      <c r="ID430"/>
      <c r="IE430"/>
      <c r="IF430"/>
      <c r="IG430"/>
      <c r="IH430"/>
      <c r="II430"/>
      <c r="IJ430"/>
      <c r="IK430"/>
      <c r="IL430"/>
      <c r="IM430"/>
      <c r="IN430"/>
      <c r="IO430"/>
      <c r="IP430"/>
      <c r="IQ430"/>
      <c r="IR430"/>
      <c r="IS430"/>
      <c r="IT430"/>
      <c r="IU430"/>
      <c r="IV430"/>
      <c r="IW430"/>
      <c r="IX430"/>
      <c r="IY430"/>
      <c r="IZ430"/>
      <c r="JA430"/>
      <c r="JB430"/>
      <c r="JC430"/>
      <c r="JD430"/>
      <c r="JE430"/>
      <c r="JF430"/>
      <c r="JG430"/>
      <c r="JH430"/>
      <c r="JI430"/>
      <c r="JJ430"/>
      <c r="JK430"/>
      <c r="JL430"/>
      <c r="JM430"/>
      <c r="JN430"/>
      <c r="JO430"/>
      <c r="JP430"/>
      <c r="JQ430"/>
      <c r="JR430"/>
      <c r="JS430"/>
      <c r="JT430"/>
      <c r="JU430"/>
      <c r="JV430"/>
      <c r="JW430"/>
      <c r="JX430"/>
    </row>
    <row r="431" spans="1:284" ht="15.9" customHeight="1">
      <c r="A431" s="184"/>
      <c r="B431" s="462"/>
      <c r="C431" s="184"/>
      <c r="D431" s="475"/>
      <c r="E431" s="460"/>
      <c r="F431" s="434">
        <f t="shared" si="6"/>
        <v>430</v>
      </c>
      <c r="G431" s="472"/>
      <c r="H431" s="75" t="s">
        <v>388</v>
      </c>
      <c r="I431" s="130"/>
      <c r="J431" s="131"/>
      <c r="K431" s="243" t="s">
        <v>1268</v>
      </c>
      <c r="L431" s="133"/>
      <c r="M431" s="597"/>
      <c r="N431" s="185" t="s">
        <v>3034</v>
      </c>
      <c r="O431" s="184">
        <v>2</v>
      </c>
      <c r="P431" s="184">
        <v>21</v>
      </c>
      <c r="Q431" s="151"/>
      <c r="R431" s="458"/>
      <c r="S431" s="304"/>
      <c r="T431" s="459" t="s">
        <v>3035</v>
      </c>
      <c r="U431"/>
    </row>
    <row r="432" spans="1:284" ht="15.9" customHeight="1">
      <c r="A432" s="184"/>
      <c r="B432" s="462"/>
      <c r="C432" s="184"/>
      <c r="D432" s="475"/>
      <c r="E432" s="460"/>
      <c r="F432" s="434">
        <f t="shared" si="6"/>
        <v>431</v>
      </c>
      <c r="G432" s="472"/>
      <c r="H432" s="58" t="s">
        <v>388</v>
      </c>
      <c r="I432" s="59">
        <v>1</v>
      </c>
      <c r="J432" s="76"/>
      <c r="K432" s="137" t="s">
        <v>1269</v>
      </c>
      <c r="L432" s="138" t="s">
        <v>837</v>
      </c>
      <c r="M432" s="508"/>
      <c r="N432" s="138" t="s">
        <v>3034</v>
      </c>
      <c r="O432" s="59">
        <v>0</v>
      </c>
      <c r="P432" s="184">
        <v>21</v>
      </c>
      <c r="Q432" s="151"/>
      <c r="R432" s="458"/>
      <c r="S432" s="304"/>
      <c r="T432" s="459" t="s">
        <v>3035</v>
      </c>
      <c r="U432"/>
    </row>
    <row r="433" spans="1:284" s="430" customFormat="1" ht="15.9" customHeight="1">
      <c r="A433" s="184"/>
      <c r="B433" s="462"/>
      <c r="C433" s="184"/>
      <c r="D433" s="475"/>
      <c r="E433" s="460"/>
      <c r="F433" s="434">
        <f t="shared" si="6"/>
        <v>432</v>
      </c>
      <c r="G433" s="472"/>
      <c r="H433" s="58" t="s">
        <v>388</v>
      </c>
      <c r="I433" s="59">
        <v>4</v>
      </c>
      <c r="J433" s="76"/>
      <c r="K433" s="137" t="s">
        <v>1270</v>
      </c>
      <c r="L433" s="138" t="s">
        <v>837</v>
      </c>
      <c r="M433" s="508"/>
      <c r="N433" s="138" t="s">
        <v>3034</v>
      </c>
      <c r="O433" s="59">
        <v>0</v>
      </c>
      <c r="P433" s="184">
        <v>21</v>
      </c>
      <c r="Q433" s="151"/>
      <c r="R433" s="458"/>
      <c r="S433" s="304"/>
      <c r="T433" s="459" t="s">
        <v>3035</v>
      </c>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row>
    <row r="434" spans="1:284" ht="15.9" customHeight="1">
      <c r="A434" s="184"/>
      <c r="B434" s="462"/>
      <c r="C434" s="184"/>
      <c r="D434" s="475"/>
      <c r="E434" s="460"/>
      <c r="F434" s="434">
        <f t="shared" si="6"/>
        <v>433</v>
      </c>
      <c r="G434" s="472"/>
      <c r="H434" s="58" t="s">
        <v>388</v>
      </c>
      <c r="I434" s="59">
        <v>2</v>
      </c>
      <c r="J434" s="76"/>
      <c r="K434" s="137" t="s">
        <v>1271</v>
      </c>
      <c r="L434" s="138" t="s">
        <v>837</v>
      </c>
      <c r="M434" s="508"/>
      <c r="N434" s="138" t="s">
        <v>3034</v>
      </c>
      <c r="O434" s="59">
        <v>0</v>
      </c>
      <c r="P434" s="184">
        <v>21</v>
      </c>
      <c r="Q434" s="151"/>
      <c r="R434" s="458"/>
      <c r="S434" s="304"/>
      <c r="T434" s="459" t="s">
        <v>3035</v>
      </c>
      <c r="U434"/>
    </row>
    <row r="435" spans="1:284" s="430" customFormat="1" ht="15.9" customHeight="1">
      <c r="A435" s="184"/>
      <c r="B435" s="462"/>
      <c r="C435" s="184"/>
      <c r="D435" s="475"/>
      <c r="E435" s="460"/>
      <c r="F435" s="434">
        <f t="shared" si="6"/>
        <v>434</v>
      </c>
      <c r="G435" s="472"/>
      <c r="H435" s="58" t="s">
        <v>388</v>
      </c>
      <c r="I435" s="59">
        <v>1</v>
      </c>
      <c r="J435" s="76"/>
      <c r="K435" s="137" t="s">
        <v>3036</v>
      </c>
      <c r="L435" s="138" t="s">
        <v>837</v>
      </c>
      <c r="M435" s="508"/>
      <c r="N435" s="138" t="s">
        <v>3037</v>
      </c>
      <c r="O435" s="59">
        <v>0</v>
      </c>
      <c r="P435" s="184">
        <v>54</v>
      </c>
      <c r="Q435" s="151"/>
      <c r="R435" s="458"/>
      <c r="S435" s="304"/>
      <c r="T435" s="459" t="s">
        <v>3035</v>
      </c>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c r="EF435"/>
      <c r="EG435"/>
      <c r="EH435"/>
      <c r="EI435"/>
      <c r="EJ435"/>
      <c r="EK435"/>
      <c r="EL435"/>
      <c r="EM435"/>
      <c r="EN435"/>
      <c r="EO435"/>
      <c r="EP435"/>
      <c r="EQ435"/>
      <c r="ER435"/>
      <c r="ES435"/>
      <c r="ET435"/>
      <c r="EU435"/>
      <c r="EV435"/>
      <c r="EW435"/>
      <c r="EX435"/>
      <c r="EY435"/>
      <c r="EZ435"/>
      <c r="FA435"/>
      <c r="FB435"/>
      <c r="FC435"/>
      <c r="FD435"/>
      <c r="FE435"/>
      <c r="FF435"/>
      <c r="FG435"/>
      <c r="FH435"/>
      <c r="FI435"/>
      <c r="FJ435"/>
      <c r="FK435"/>
      <c r="FL435"/>
      <c r="FM435"/>
      <c r="FN435"/>
      <c r="FO435"/>
      <c r="FP435"/>
      <c r="FQ435"/>
      <c r="FR435"/>
      <c r="FS435"/>
      <c r="FT435"/>
      <c r="FU435"/>
      <c r="FV435"/>
      <c r="FW435"/>
      <c r="FX435"/>
      <c r="FY435"/>
      <c r="FZ435"/>
      <c r="GA435"/>
      <c r="GB435"/>
      <c r="GC435"/>
      <c r="GD435"/>
      <c r="GE435"/>
      <c r="GF435"/>
      <c r="GG435"/>
      <c r="GH435"/>
      <c r="GI435"/>
      <c r="GJ435"/>
      <c r="GK435"/>
      <c r="GL435"/>
      <c r="GM435"/>
      <c r="GN435"/>
      <c r="GO435"/>
      <c r="GP435"/>
      <c r="GQ435"/>
      <c r="GR435"/>
      <c r="GS435"/>
      <c r="GT435"/>
      <c r="GU435"/>
      <c r="GV435"/>
      <c r="GW435"/>
      <c r="GX435"/>
      <c r="GY435"/>
      <c r="GZ435"/>
      <c r="HA435"/>
      <c r="HB435"/>
      <c r="HC435"/>
      <c r="HD435"/>
      <c r="HE435"/>
      <c r="HF435"/>
      <c r="HG435"/>
      <c r="HH435"/>
      <c r="HI435"/>
      <c r="HJ435"/>
      <c r="HK435"/>
      <c r="HL435"/>
      <c r="HM435"/>
      <c r="HN435"/>
      <c r="HO435"/>
      <c r="HP435"/>
      <c r="HQ435"/>
      <c r="HR435"/>
      <c r="HS435"/>
      <c r="HT435"/>
      <c r="HU435"/>
      <c r="HV435"/>
      <c r="HW435"/>
      <c r="HX435"/>
      <c r="HY435"/>
      <c r="HZ435"/>
      <c r="IA435"/>
      <c r="IB435"/>
      <c r="IC435"/>
      <c r="ID435"/>
      <c r="IE435"/>
      <c r="IF435"/>
      <c r="IG435"/>
      <c r="IH435"/>
      <c r="II435"/>
      <c r="IJ435"/>
      <c r="IK435"/>
      <c r="IL435"/>
      <c r="IM435"/>
      <c r="IN435"/>
      <c r="IO435"/>
      <c r="IP435"/>
      <c r="IQ435"/>
      <c r="IR435"/>
      <c r="IS435"/>
      <c r="IT435"/>
      <c r="IU435"/>
      <c r="IV435"/>
      <c r="IW435"/>
      <c r="IX435"/>
      <c r="IY435"/>
      <c r="IZ435"/>
      <c r="JA435"/>
      <c r="JB435"/>
      <c r="JC435"/>
      <c r="JD435"/>
      <c r="JE435"/>
      <c r="JF435"/>
      <c r="JG435"/>
      <c r="JH435"/>
      <c r="JI435"/>
      <c r="JJ435"/>
      <c r="JK435"/>
      <c r="JL435"/>
      <c r="JM435"/>
      <c r="JN435"/>
      <c r="JO435"/>
      <c r="JP435"/>
      <c r="JQ435"/>
      <c r="JR435"/>
      <c r="JS435"/>
      <c r="JT435"/>
      <c r="JU435"/>
      <c r="JV435"/>
      <c r="JW435"/>
      <c r="JX435"/>
    </row>
    <row r="436" spans="1:284" ht="15.9" customHeight="1">
      <c r="A436" s="184"/>
      <c r="B436" s="462"/>
      <c r="C436" s="184"/>
      <c r="D436" s="475"/>
      <c r="E436" s="460"/>
      <c r="F436" s="434">
        <f t="shared" si="6"/>
        <v>435</v>
      </c>
      <c r="G436" s="456"/>
      <c r="H436" s="58" t="s">
        <v>388</v>
      </c>
      <c r="I436" s="59">
        <v>1</v>
      </c>
      <c r="J436" s="76"/>
      <c r="K436" s="137" t="s">
        <v>1272</v>
      </c>
      <c r="L436" s="138" t="s">
        <v>837</v>
      </c>
      <c r="M436" s="508"/>
      <c r="N436" s="138" t="s">
        <v>3037</v>
      </c>
      <c r="O436" s="59">
        <v>0</v>
      </c>
      <c r="P436" s="184">
        <v>21</v>
      </c>
      <c r="Q436" s="151"/>
      <c r="R436" s="458"/>
      <c r="S436" s="304"/>
      <c r="T436" s="459" t="s">
        <v>3035</v>
      </c>
      <c r="U436"/>
    </row>
    <row r="437" spans="1:284" ht="15.9" customHeight="1">
      <c r="A437" s="184"/>
      <c r="B437" s="462"/>
      <c r="C437" s="184"/>
      <c r="D437" s="475"/>
      <c r="E437" s="460"/>
      <c r="F437" s="434">
        <f t="shared" si="6"/>
        <v>436</v>
      </c>
      <c r="G437" s="472"/>
      <c r="H437" s="58" t="s">
        <v>388</v>
      </c>
      <c r="I437" s="59">
        <v>1</v>
      </c>
      <c r="J437" s="76"/>
      <c r="K437" s="137" t="s">
        <v>1273</v>
      </c>
      <c r="L437" s="138" t="s">
        <v>837</v>
      </c>
      <c r="M437" s="508"/>
      <c r="N437" s="138" t="s">
        <v>3037</v>
      </c>
      <c r="O437" s="59">
        <v>0</v>
      </c>
      <c r="P437" s="184">
        <v>21</v>
      </c>
      <c r="Q437" s="151"/>
      <c r="R437" s="458"/>
      <c r="S437" s="304"/>
      <c r="T437" s="459" t="s">
        <v>3035</v>
      </c>
      <c r="U437"/>
    </row>
    <row r="438" spans="1:284" ht="15.9" customHeight="1">
      <c r="A438" s="184"/>
      <c r="B438" s="462"/>
      <c r="C438" s="184"/>
      <c r="D438" s="475"/>
      <c r="E438" s="460"/>
      <c r="F438" s="434">
        <f t="shared" si="6"/>
        <v>437</v>
      </c>
      <c r="G438" s="472"/>
      <c r="H438" s="58" t="s">
        <v>388</v>
      </c>
      <c r="I438" s="59">
        <v>1</v>
      </c>
      <c r="J438" s="76"/>
      <c r="K438" s="137" t="s">
        <v>1274</v>
      </c>
      <c r="L438" s="138" t="s">
        <v>969</v>
      </c>
      <c r="M438" s="508"/>
      <c r="N438" s="138" t="s">
        <v>3038</v>
      </c>
      <c r="O438" s="59">
        <v>1</v>
      </c>
      <c r="P438" s="184">
        <v>6</v>
      </c>
      <c r="Q438" s="151"/>
      <c r="R438" s="458"/>
      <c r="S438" s="304"/>
      <c r="T438" s="459" t="s">
        <v>3039</v>
      </c>
      <c r="U438"/>
    </row>
    <row r="439" spans="1:284" ht="15.9" customHeight="1">
      <c r="A439" s="184"/>
      <c r="B439" s="462"/>
      <c r="C439" s="184"/>
      <c r="D439" s="475"/>
      <c r="E439" s="460"/>
      <c r="F439" s="434">
        <f t="shared" si="6"/>
        <v>438</v>
      </c>
      <c r="G439" s="472"/>
      <c r="H439" s="84" t="s">
        <v>388</v>
      </c>
      <c r="I439" s="85">
        <v>1</v>
      </c>
      <c r="J439" s="86"/>
      <c r="K439" s="66" t="s">
        <v>1275</v>
      </c>
      <c r="L439" s="88"/>
      <c r="M439" s="518"/>
      <c r="N439" s="88" t="s">
        <v>3040</v>
      </c>
      <c r="O439" s="85">
        <v>0</v>
      </c>
      <c r="P439" s="184">
        <v>6</v>
      </c>
      <c r="Q439" s="151">
        <v>2019</v>
      </c>
      <c r="R439" s="458"/>
      <c r="S439" s="304"/>
      <c r="T439" s="459" t="s">
        <v>3041</v>
      </c>
      <c r="U439" s="514"/>
      <c r="V439" s="514"/>
      <c r="W439" s="514"/>
      <c r="X439" s="514"/>
      <c r="Y439" s="514"/>
      <c r="Z439" s="514"/>
      <c r="AA439" s="514"/>
      <c r="AB439" s="514"/>
      <c r="AC439" s="514"/>
      <c r="AD439" s="514"/>
      <c r="AE439" s="514"/>
      <c r="AF439" s="514"/>
      <c r="AG439" s="514"/>
      <c r="AH439" s="514"/>
      <c r="AI439" s="514"/>
      <c r="AJ439" s="514"/>
      <c r="AK439" s="514"/>
      <c r="AL439" s="514"/>
      <c r="AM439" s="514"/>
      <c r="AN439" s="514"/>
      <c r="AO439" s="514"/>
      <c r="AP439" s="514"/>
      <c r="AQ439" s="514"/>
      <c r="AR439" s="514"/>
      <c r="AS439" s="514"/>
      <c r="AT439" s="514"/>
      <c r="AU439" s="514"/>
      <c r="AV439" s="514"/>
      <c r="AW439" s="514"/>
      <c r="AX439" s="514"/>
      <c r="AY439" s="514"/>
      <c r="AZ439" s="514"/>
      <c r="BA439" s="514"/>
      <c r="BB439" s="514"/>
      <c r="BC439" s="514"/>
      <c r="BD439" s="514"/>
      <c r="BE439" s="514"/>
      <c r="BF439" s="514"/>
      <c r="BG439" s="514"/>
      <c r="BH439" s="514"/>
      <c r="BI439" s="514"/>
      <c r="BJ439" s="514"/>
      <c r="BK439" s="514"/>
      <c r="BL439" s="514"/>
      <c r="BM439" s="514"/>
      <c r="BN439" s="514"/>
      <c r="BO439" s="514"/>
      <c r="BP439" s="514"/>
      <c r="BQ439" s="514"/>
      <c r="BR439" s="514"/>
      <c r="BS439" s="514"/>
      <c r="BT439" s="514"/>
      <c r="BU439" s="514"/>
      <c r="BV439" s="514"/>
      <c r="BW439" s="514"/>
      <c r="BX439" s="514"/>
      <c r="BY439" s="514"/>
      <c r="BZ439" s="514"/>
      <c r="CA439" s="514"/>
      <c r="CB439" s="514"/>
      <c r="CC439" s="514"/>
      <c r="CD439" s="514"/>
      <c r="CE439" s="514"/>
      <c r="CF439" s="514"/>
      <c r="CG439" s="514"/>
      <c r="CH439" s="514"/>
      <c r="CI439" s="514"/>
      <c r="CJ439" s="514"/>
      <c r="CK439" s="514"/>
      <c r="CL439" s="514"/>
      <c r="CM439" s="514"/>
      <c r="CN439" s="514"/>
      <c r="CO439" s="514"/>
      <c r="CP439" s="514"/>
      <c r="CQ439" s="514"/>
      <c r="CR439" s="514"/>
      <c r="CS439" s="514"/>
      <c r="CT439" s="514"/>
      <c r="CU439" s="514"/>
      <c r="CV439" s="514"/>
      <c r="CW439" s="514"/>
      <c r="CX439" s="514"/>
      <c r="CY439" s="514"/>
      <c r="CZ439" s="514"/>
      <c r="DA439" s="514"/>
      <c r="DB439" s="514"/>
      <c r="DC439" s="514"/>
      <c r="DD439" s="514"/>
      <c r="DE439" s="514"/>
      <c r="DF439" s="514"/>
      <c r="DG439" s="514"/>
      <c r="DH439" s="514"/>
      <c r="DI439" s="514"/>
      <c r="DJ439" s="514"/>
      <c r="DK439" s="514"/>
      <c r="DL439" s="514"/>
      <c r="DM439" s="514"/>
      <c r="DN439" s="514"/>
      <c r="DO439" s="514"/>
      <c r="DP439" s="514"/>
      <c r="DQ439" s="514"/>
      <c r="DR439" s="514"/>
      <c r="DS439" s="514"/>
      <c r="DT439" s="514"/>
      <c r="DU439" s="514"/>
      <c r="DV439" s="514"/>
      <c r="DW439" s="514"/>
      <c r="DX439" s="514"/>
      <c r="DY439" s="514"/>
      <c r="DZ439" s="514"/>
      <c r="EA439" s="514"/>
      <c r="EB439" s="514"/>
      <c r="EC439" s="514"/>
      <c r="ED439" s="514"/>
      <c r="EE439" s="514"/>
      <c r="EF439" s="514"/>
      <c r="EG439" s="514"/>
      <c r="EH439" s="514"/>
      <c r="EI439" s="514"/>
      <c r="EJ439" s="514"/>
      <c r="EK439" s="514"/>
      <c r="EL439" s="514"/>
      <c r="EM439" s="514"/>
      <c r="EN439" s="514"/>
      <c r="EO439" s="514"/>
      <c r="EP439" s="514"/>
      <c r="EQ439" s="514"/>
      <c r="ER439" s="514"/>
      <c r="ES439" s="514"/>
      <c r="ET439" s="514"/>
      <c r="EU439" s="514"/>
      <c r="EV439" s="514"/>
      <c r="EW439" s="514"/>
      <c r="EX439" s="514"/>
      <c r="EY439" s="514"/>
      <c r="EZ439" s="514"/>
      <c r="FA439" s="514"/>
      <c r="FB439" s="514"/>
      <c r="FC439" s="514"/>
      <c r="FD439" s="514"/>
      <c r="FE439" s="514"/>
      <c r="FF439" s="514"/>
      <c r="FG439" s="514"/>
      <c r="FH439" s="514"/>
      <c r="FI439" s="514"/>
      <c r="FJ439" s="514"/>
      <c r="FK439" s="514"/>
      <c r="FL439" s="514"/>
      <c r="FM439" s="514"/>
      <c r="FN439" s="514"/>
      <c r="FO439" s="514"/>
      <c r="FP439" s="514"/>
      <c r="FQ439" s="514"/>
      <c r="FR439" s="514"/>
      <c r="FS439" s="514"/>
      <c r="FT439" s="514"/>
      <c r="FU439" s="514"/>
      <c r="FV439" s="514"/>
      <c r="FW439" s="514"/>
      <c r="FX439" s="514"/>
      <c r="FY439" s="514"/>
      <c r="FZ439" s="514"/>
      <c r="GA439" s="514"/>
      <c r="GB439" s="514"/>
      <c r="GC439" s="514"/>
      <c r="GD439" s="514"/>
      <c r="GE439" s="514"/>
      <c r="GF439" s="514"/>
      <c r="GG439" s="514"/>
      <c r="GH439" s="514"/>
      <c r="GI439" s="514"/>
      <c r="GJ439" s="514"/>
      <c r="GK439" s="514"/>
      <c r="GL439" s="514"/>
      <c r="GM439" s="514"/>
      <c r="GN439" s="514"/>
      <c r="GO439" s="514"/>
      <c r="GP439" s="514"/>
      <c r="GQ439" s="514"/>
      <c r="GR439" s="514"/>
      <c r="GS439" s="514"/>
      <c r="GT439" s="514"/>
      <c r="GU439" s="514"/>
      <c r="GV439" s="514"/>
      <c r="GW439" s="514"/>
      <c r="GX439" s="514"/>
      <c r="GY439" s="514"/>
      <c r="GZ439" s="514"/>
      <c r="HA439" s="514"/>
      <c r="HB439" s="514"/>
      <c r="HC439" s="514"/>
      <c r="HD439" s="514"/>
      <c r="HE439" s="514"/>
      <c r="HF439" s="514"/>
      <c r="HG439" s="514"/>
      <c r="HH439" s="514"/>
      <c r="HI439" s="514"/>
      <c r="HJ439" s="514"/>
      <c r="HK439" s="514"/>
      <c r="HL439" s="514"/>
      <c r="HM439" s="514"/>
      <c r="HN439" s="514"/>
      <c r="HO439" s="514"/>
      <c r="HP439" s="514"/>
      <c r="HQ439" s="514"/>
      <c r="HR439" s="514"/>
      <c r="HS439" s="514"/>
      <c r="HT439" s="514"/>
      <c r="HU439" s="514"/>
      <c r="HV439" s="514"/>
      <c r="HW439" s="514"/>
      <c r="HX439" s="514"/>
      <c r="HY439" s="514"/>
      <c r="HZ439" s="514"/>
      <c r="IA439" s="514"/>
      <c r="IB439" s="514"/>
      <c r="IC439" s="514"/>
      <c r="ID439" s="514"/>
      <c r="IE439" s="514"/>
      <c r="IF439" s="514"/>
      <c r="IG439" s="514"/>
      <c r="IH439" s="514"/>
      <c r="II439" s="514"/>
      <c r="IJ439" s="514"/>
      <c r="IK439" s="514"/>
      <c r="IL439" s="514"/>
      <c r="IM439" s="514"/>
      <c r="IN439" s="514"/>
      <c r="IO439" s="514"/>
      <c r="IP439" s="514"/>
      <c r="IQ439" s="514"/>
      <c r="IR439" s="514"/>
      <c r="IS439" s="514"/>
      <c r="IT439" s="514"/>
    </row>
    <row r="440" spans="1:284" ht="15.9" customHeight="1">
      <c r="A440" s="184"/>
      <c r="B440" s="462"/>
      <c r="C440" s="184"/>
      <c r="D440" s="475"/>
      <c r="E440" s="460"/>
      <c r="F440" s="434">
        <f t="shared" si="6"/>
        <v>439</v>
      </c>
      <c r="G440" s="472"/>
      <c r="H440" s="84" t="s">
        <v>388</v>
      </c>
      <c r="I440" s="85">
        <v>1</v>
      </c>
      <c r="J440" s="86"/>
      <c r="K440" s="66" t="s">
        <v>1276</v>
      </c>
      <c r="L440" s="88" t="s">
        <v>1277</v>
      </c>
      <c r="M440" s="518"/>
      <c r="N440" s="88" t="s">
        <v>3042</v>
      </c>
      <c r="O440" s="85">
        <v>1</v>
      </c>
      <c r="P440" s="184">
        <v>6</v>
      </c>
      <c r="Q440" s="151"/>
      <c r="R440" s="458"/>
      <c r="S440" s="304"/>
      <c r="T440" s="459" t="s">
        <v>3043</v>
      </c>
      <c r="U440"/>
    </row>
    <row r="441" spans="1:284" ht="15.9" customHeight="1">
      <c r="A441" s="184"/>
      <c r="B441" s="462"/>
      <c r="C441" s="184"/>
      <c r="D441" s="475"/>
      <c r="E441" s="460"/>
      <c r="F441" s="434">
        <f t="shared" si="6"/>
        <v>440</v>
      </c>
      <c r="G441" s="456"/>
      <c r="H441" s="84" t="s">
        <v>388</v>
      </c>
      <c r="I441" s="85">
        <v>2</v>
      </c>
      <c r="J441" s="86"/>
      <c r="K441" s="66" t="s">
        <v>1278</v>
      </c>
      <c r="L441" s="128" t="s">
        <v>924</v>
      </c>
      <c r="M441" s="509"/>
      <c r="N441" s="88" t="s">
        <v>3044</v>
      </c>
      <c r="O441" s="85">
        <v>0</v>
      </c>
      <c r="P441" s="184">
        <v>6</v>
      </c>
      <c r="Q441" s="151"/>
      <c r="R441" s="458"/>
      <c r="S441" s="304"/>
      <c r="T441" s="459" t="s">
        <v>3045</v>
      </c>
      <c r="U441"/>
    </row>
    <row r="442" spans="1:284" ht="69" customHeight="1">
      <c r="A442" s="519"/>
      <c r="B442" s="72"/>
      <c r="C442" s="519" t="s">
        <v>3046</v>
      </c>
      <c r="D442" s="447"/>
      <c r="E442" s="448"/>
      <c r="F442" s="434">
        <f t="shared" si="6"/>
        <v>441</v>
      </c>
      <c r="G442" s="618"/>
      <c r="H442" s="267" t="s">
        <v>388</v>
      </c>
      <c r="I442" s="55">
        <v>1</v>
      </c>
      <c r="J442" s="213"/>
      <c r="K442" s="101" t="s">
        <v>3047</v>
      </c>
      <c r="L442" s="57" t="s">
        <v>1030</v>
      </c>
      <c r="M442" s="245"/>
      <c r="N442" s="57" t="s">
        <v>3048</v>
      </c>
      <c r="O442" s="55">
        <v>1</v>
      </c>
      <c r="P442" s="72">
        <v>6</v>
      </c>
      <c r="Q442" s="172" t="s">
        <v>2505</v>
      </c>
      <c r="R442" s="451"/>
      <c r="S442" s="430"/>
      <c r="T442" s="528" t="s">
        <v>3049</v>
      </c>
      <c r="U442" s="430"/>
      <c r="V442" s="430"/>
      <c r="W442" s="430"/>
      <c r="X442" s="430"/>
      <c r="Y442" s="430"/>
      <c r="Z442" s="430"/>
      <c r="AA442" s="430"/>
      <c r="AB442" s="430"/>
      <c r="AC442" s="430"/>
      <c r="AD442" s="430"/>
      <c r="AE442" s="430"/>
      <c r="AF442" s="430"/>
      <c r="AG442" s="430"/>
      <c r="AH442" s="430"/>
      <c r="AI442" s="430"/>
      <c r="AJ442" s="430"/>
      <c r="AK442" s="430"/>
      <c r="AL442" s="430"/>
      <c r="AM442" s="430"/>
      <c r="AN442" s="430"/>
      <c r="AO442" s="430"/>
      <c r="AP442" s="430"/>
      <c r="AQ442" s="430"/>
      <c r="AR442" s="430"/>
      <c r="AS442" s="430"/>
      <c r="AT442" s="430"/>
      <c r="AU442" s="430"/>
      <c r="AV442" s="430"/>
      <c r="AW442" s="430"/>
      <c r="AX442" s="430"/>
      <c r="AY442" s="430"/>
      <c r="AZ442" s="430"/>
      <c r="BA442" s="430"/>
      <c r="BB442" s="430"/>
      <c r="BC442" s="430"/>
      <c r="BD442" s="430"/>
      <c r="BE442" s="430"/>
      <c r="BF442" s="430"/>
      <c r="BG442" s="430"/>
      <c r="BH442" s="430"/>
      <c r="BI442" s="430"/>
      <c r="BJ442" s="430"/>
      <c r="BK442" s="430"/>
      <c r="BL442" s="430"/>
      <c r="BM442" s="430"/>
      <c r="BN442" s="430"/>
      <c r="BO442" s="430"/>
      <c r="BP442" s="430"/>
      <c r="BQ442" s="430"/>
      <c r="BR442" s="430"/>
      <c r="BS442" s="430"/>
      <c r="BT442" s="430"/>
      <c r="BU442" s="430"/>
      <c r="BV442" s="430"/>
      <c r="BW442" s="430"/>
      <c r="BX442" s="430"/>
      <c r="BY442" s="430"/>
      <c r="BZ442" s="430"/>
      <c r="CA442" s="430"/>
      <c r="CB442" s="430"/>
      <c r="CC442" s="430"/>
      <c r="CD442" s="430"/>
      <c r="CE442" s="430"/>
      <c r="CF442" s="430"/>
      <c r="CG442" s="430"/>
      <c r="CH442" s="430"/>
      <c r="CI442" s="430"/>
      <c r="CJ442" s="430"/>
      <c r="CK442" s="430"/>
      <c r="CL442" s="430"/>
      <c r="CM442" s="430"/>
      <c r="CN442" s="430"/>
      <c r="CO442" s="430"/>
      <c r="CP442" s="430"/>
      <c r="CQ442" s="430"/>
      <c r="CR442" s="430"/>
      <c r="CS442" s="430"/>
      <c r="CT442" s="430"/>
      <c r="CU442" s="430"/>
      <c r="CV442" s="430"/>
      <c r="CW442" s="430"/>
      <c r="CX442" s="430"/>
      <c r="CY442" s="430"/>
      <c r="CZ442" s="430"/>
      <c r="DA442" s="430"/>
      <c r="DB442" s="430"/>
      <c r="DC442" s="430"/>
      <c r="DD442" s="430"/>
      <c r="DE442" s="430"/>
      <c r="DF442" s="430"/>
      <c r="DG442" s="430"/>
      <c r="DH442" s="430"/>
      <c r="DI442" s="430"/>
      <c r="DJ442" s="430"/>
      <c r="DK442" s="430"/>
      <c r="DL442" s="430"/>
      <c r="DM442" s="430"/>
      <c r="DN442" s="430"/>
      <c r="DO442" s="430"/>
      <c r="DP442" s="430"/>
      <c r="DQ442" s="430"/>
      <c r="DR442" s="430"/>
      <c r="DS442" s="430"/>
      <c r="DT442" s="430"/>
      <c r="DU442" s="430"/>
      <c r="DV442" s="430"/>
      <c r="DW442" s="430"/>
      <c r="DX442" s="430"/>
      <c r="DY442" s="430"/>
      <c r="DZ442" s="430"/>
      <c r="EA442" s="430"/>
      <c r="EB442" s="430"/>
      <c r="EC442" s="430"/>
      <c r="ED442" s="430"/>
      <c r="EE442" s="430"/>
      <c r="EF442" s="430"/>
      <c r="EG442" s="430"/>
      <c r="EH442" s="430"/>
      <c r="EI442" s="430"/>
      <c r="EJ442" s="430"/>
      <c r="EK442" s="430"/>
      <c r="EL442" s="430"/>
      <c r="EM442" s="430"/>
      <c r="EN442" s="430"/>
      <c r="EO442" s="430"/>
      <c r="EP442" s="430"/>
      <c r="EQ442" s="430"/>
      <c r="ER442" s="430"/>
      <c r="ES442" s="430"/>
      <c r="ET442" s="430"/>
      <c r="EU442" s="430"/>
      <c r="EV442" s="430"/>
      <c r="EW442" s="430"/>
      <c r="EX442" s="430"/>
      <c r="EY442" s="430"/>
      <c r="EZ442" s="430"/>
      <c r="FA442" s="430"/>
      <c r="FB442" s="430"/>
      <c r="FC442" s="430"/>
      <c r="FD442" s="430"/>
      <c r="FE442" s="430"/>
      <c r="FF442" s="430"/>
      <c r="FG442" s="430"/>
      <c r="FH442" s="430"/>
      <c r="FI442" s="430"/>
      <c r="FJ442" s="430"/>
      <c r="FK442" s="430"/>
      <c r="FL442" s="430"/>
      <c r="FM442" s="430"/>
      <c r="FN442" s="430"/>
      <c r="FO442" s="430"/>
      <c r="FP442" s="430"/>
      <c r="FQ442" s="430"/>
      <c r="FR442" s="430"/>
      <c r="FS442" s="430"/>
      <c r="FT442" s="430"/>
      <c r="FU442" s="430"/>
      <c r="FV442" s="430"/>
      <c r="FW442" s="430"/>
      <c r="FX442" s="430"/>
      <c r="FY442" s="430"/>
      <c r="FZ442" s="430"/>
      <c r="GA442" s="430"/>
      <c r="GB442" s="430"/>
      <c r="GC442" s="430"/>
      <c r="GD442" s="430"/>
      <c r="GE442" s="430"/>
      <c r="GF442" s="430"/>
      <c r="GG442" s="430"/>
      <c r="GH442" s="430"/>
      <c r="GI442" s="430"/>
      <c r="GJ442" s="430"/>
      <c r="GK442" s="430"/>
      <c r="GL442" s="430"/>
      <c r="GM442" s="430"/>
      <c r="GN442" s="430"/>
      <c r="GO442" s="430"/>
      <c r="GP442" s="430"/>
      <c r="GQ442" s="430"/>
      <c r="GR442" s="430"/>
      <c r="GS442" s="430"/>
      <c r="GT442" s="430"/>
      <c r="GU442" s="430"/>
      <c r="GV442" s="430"/>
      <c r="GW442" s="430"/>
      <c r="GX442" s="430"/>
      <c r="GY442" s="430"/>
      <c r="GZ442" s="430"/>
      <c r="HA442" s="430"/>
      <c r="HB442" s="430"/>
      <c r="HC442" s="430"/>
      <c r="HD442" s="430"/>
      <c r="HE442" s="430"/>
      <c r="HF442" s="430"/>
      <c r="HG442" s="430"/>
      <c r="HH442" s="430"/>
      <c r="HI442" s="430"/>
      <c r="HJ442" s="430"/>
      <c r="HK442" s="430"/>
      <c r="HL442" s="430"/>
      <c r="HM442" s="430"/>
      <c r="HN442" s="430"/>
      <c r="HO442" s="430"/>
      <c r="HP442" s="430"/>
      <c r="HQ442" s="430"/>
      <c r="HR442" s="430"/>
      <c r="HS442" s="430"/>
      <c r="HT442" s="430"/>
      <c r="HU442" s="430"/>
      <c r="HV442" s="430"/>
      <c r="HW442" s="430"/>
      <c r="HX442" s="430"/>
      <c r="HY442" s="430"/>
      <c r="HZ442" s="430"/>
      <c r="IA442" s="430"/>
      <c r="IB442" s="430"/>
      <c r="IC442" s="430"/>
      <c r="ID442" s="430"/>
      <c r="IE442" s="430"/>
      <c r="IF442" s="430"/>
      <c r="IG442" s="430"/>
      <c r="IH442" s="430"/>
      <c r="II442" s="430"/>
      <c r="IJ442" s="430"/>
      <c r="IK442" s="430"/>
      <c r="IL442" s="430"/>
      <c r="IM442" s="430"/>
      <c r="IN442" s="430"/>
      <c r="IO442" s="430"/>
      <c r="IP442" s="430"/>
      <c r="IQ442" s="430"/>
      <c r="IR442" s="430"/>
      <c r="IS442" s="430"/>
      <c r="IT442" s="430"/>
      <c r="IU442" s="430"/>
      <c r="IV442" s="430"/>
      <c r="IW442" s="430"/>
      <c r="IX442" s="430"/>
      <c r="IY442" s="430"/>
      <c r="IZ442" s="430"/>
      <c r="JA442" s="430"/>
      <c r="JB442" s="430"/>
      <c r="JC442" s="430"/>
      <c r="JD442" s="430"/>
      <c r="JE442" s="430"/>
      <c r="JF442" s="430"/>
      <c r="JG442" s="430"/>
      <c r="JH442" s="430"/>
      <c r="JI442" s="430"/>
      <c r="JJ442" s="430"/>
      <c r="JK442" s="430"/>
      <c r="JL442" s="430"/>
      <c r="JM442" s="430"/>
      <c r="JN442" s="430"/>
      <c r="JO442" s="430"/>
      <c r="JP442" s="430"/>
      <c r="JQ442" s="430"/>
      <c r="JR442" s="430"/>
      <c r="JS442" s="430"/>
      <c r="JT442" s="430"/>
      <c r="JU442" s="430"/>
      <c r="JV442" s="430"/>
      <c r="JW442" s="430"/>
      <c r="JX442" s="430"/>
    </row>
    <row r="443" spans="1:284" ht="29.25" customHeight="1">
      <c r="A443" s="72"/>
      <c r="B443" s="72"/>
      <c r="C443" s="72"/>
      <c r="D443" s="447"/>
      <c r="E443" s="149"/>
      <c r="F443" s="434">
        <f t="shared" si="6"/>
        <v>442</v>
      </c>
      <c r="G443" s="449"/>
      <c r="H443" s="245" t="s">
        <v>388</v>
      </c>
      <c r="I443" s="55">
        <v>1</v>
      </c>
      <c r="J443" s="96"/>
      <c r="K443" s="101" t="s">
        <v>1279</v>
      </c>
      <c r="L443" s="57" t="s">
        <v>1185</v>
      </c>
      <c r="M443" s="245"/>
      <c r="N443" s="57" t="s">
        <v>3050</v>
      </c>
      <c r="O443" s="55"/>
      <c r="P443" s="72">
        <v>73</v>
      </c>
      <c r="Q443" s="172" t="s">
        <v>2211</v>
      </c>
      <c r="R443" s="451"/>
      <c r="S443" s="452"/>
      <c r="T443" s="453" t="s">
        <v>3051</v>
      </c>
      <c r="U443" s="430"/>
      <c r="V443" s="430"/>
      <c r="W443" s="430"/>
      <c r="X443" s="430"/>
      <c r="Y443" s="430"/>
      <c r="Z443" s="430"/>
      <c r="AA443" s="430"/>
      <c r="AB443" s="430"/>
      <c r="AC443" s="430"/>
      <c r="AD443" s="430"/>
      <c r="AE443" s="430"/>
      <c r="AF443" s="430"/>
      <c r="AG443" s="430"/>
      <c r="AH443" s="430"/>
      <c r="AI443" s="430"/>
      <c r="AJ443" s="430"/>
      <c r="AK443" s="430"/>
      <c r="AL443" s="430"/>
      <c r="AM443" s="430"/>
      <c r="AN443" s="430"/>
      <c r="AO443" s="430"/>
      <c r="AP443" s="430"/>
      <c r="AQ443" s="430"/>
      <c r="AR443" s="430"/>
      <c r="AS443" s="430"/>
      <c r="AT443" s="430"/>
      <c r="AU443" s="430"/>
      <c r="AV443" s="430"/>
      <c r="AW443" s="430"/>
      <c r="AX443" s="430"/>
      <c r="AY443" s="430"/>
      <c r="AZ443" s="430"/>
      <c r="BA443" s="430"/>
      <c r="BB443" s="430"/>
      <c r="BC443" s="430"/>
      <c r="BD443" s="430"/>
      <c r="BE443" s="430"/>
      <c r="BF443" s="430"/>
      <c r="BG443" s="430"/>
      <c r="BH443" s="430"/>
      <c r="BI443" s="430"/>
      <c r="BJ443" s="430"/>
      <c r="BK443" s="430"/>
      <c r="BL443" s="430"/>
      <c r="BM443" s="430"/>
      <c r="BN443" s="430"/>
      <c r="BO443" s="430"/>
      <c r="BP443" s="430"/>
      <c r="BQ443" s="430"/>
      <c r="BR443" s="430"/>
      <c r="BS443" s="430"/>
      <c r="BT443" s="430"/>
      <c r="BU443" s="430"/>
      <c r="BV443" s="430"/>
      <c r="BW443" s="430"/>
      <c r="BX443" s="430"/>
      <c r="BY443" s="430"/>
      <c r="BZ443" s="430"/>
      <c r="CA443" s="430"/>
      <c r="CB443" s="430"/>
      <c r="CC443" s="430"/>
      <c r="CD443" s="430"/>
      <c r="CE443" s="430"/>
      <c r="CF443" s="430"/>
      <c r="CG443" s="430"/>
      <c r="CH443" s="430"/>
      <c r="CI443" s="430"/>
      <c r="CJ443" s="430"/>
      <c r="CK443" s="430"/>
      <c r="CL443" s="430"/>
      <c r="CM443" s="430"/>
      <c r="CN443" s="430"/>
      <c r="CO443" s="430"/>
      <c r="CP443" s="430"/>
      <c r="CQ443" s="430"/>
      <c r="CR443" s="430"/>
      <c r="CS443" s="430"/>
      <c r="CT443" s="430"/>
      <c r="CU443" s="430"/>
      <c r="CV443" s="430"/>
      <c r="CW443" s="430"/>
      <c r="CX443" s="430"/>
      <c r="CY443" s="430"/>
      <c r="CZ443" s="430"/>
      <c r="DA443" s="430"/>
      <c r="DB443" s="430"/>
      <c r="DC443" s="430"/>
      <c r="DD443" s="430"/>
      <c r="DE443" s="430"/>
      <c r="DF443" s="430"/>
      <c r="DG443" s="430"/>
      <c r="DH443" s="430"/>
      <c r="DI443" s="430"/>
      <c r="DJ443" s="430"/>
      <c r="DK443" s="430"/>
      <c r="DL443" s="430"/>
      <c r="DM443" s="430"/>
      <c r="DN443" s="430"/>
      <c r="DO443" s="430"/>
      <c r="DP443" s="430"/>
      <c r="DQ443" s="430"/>
      <c r="DR443" s="430"/>
      <c r="DS443" s="430"/>
      <c r="DT443" s="430"/>
      <c r="DU443" s="430"/>
      <c r="DV443" s="430"/>
      <c r="DW443" s="430"/>
      <c r="DX443" s="430"/>
      <c r="DY443" s="430"/>
      <c r="DZ443" s="430"/>
      <c r="EA443" s="430"/>
      <c r="EB443" s="430"/>
      <c r="EC443" s="430"/>
      <c r="ED443" s="430"/>
      <c r="EE443" s="430"/>
      <c r="EF443" s="430"/>
      <c r="EG443" s="430"/>
      <c r="EH443" s="430"/>
      <c r="EI443" s="430"/>
      <c r="EJ443" s="430"/>
      <c r="EK443" s="430"/>
      <c r="EL443" s="430"/>
      <c r="EM443" s="430"/>
      <c r="EN443" s="430"/>
      <c r="EO443" s="430"/>
      <c r="EP443" s="430"/>
      <c r="EQ443" s="430"/>
      <c r="ER443" s="430"/>
      <c r="ES443" s="430"/>
      <c r="ET443" s="430"/>
      <c r="EU443" s="430"/>
      <c r="EV443" s="430"/>
      <c r="EW443" s="430"/>
      <c r="EX443" s="430"/>
      <c r="EY443" s="430"/>
      <c r="EZ443" s="430"/>
      <c r="FA443" s="430"/>
      <c r="FB443" s="430"/>
      <c r="FC443" s="430"/>
      <c r="FD443" s="430"/>
      <c r="FE443" s="430"/>
      <c r="FF443" s="430"/>
      <c r="FG443" s="430"/>
      <c r="FH443" s="430"/>
      <c r="FI443" s="430"/>
      <c r="FJ443" s="430"/>
      <c r="FK443" s="430"/>
      <c r="FL443" s="430"/>
      <c r="FM443" s="430"/>
      <c r="FN443" s="430"/>
      <c r="FO443" s="430"/>
      <c r="FP443" s="430"/>
      <c r="FQ443" s="430"/>
      <c r="FR443" s="430"/>
      <c r="FS443" s="430"/>
      <c r="FT443" s="430"/>
      <c r="FU443" s="430"/>
      <c r="FV443" s="430"/>
      <c r="FW443" s="430"/>
      <c r="FX443" s="430"/>
      <c r="FY443" s="430"/>
      <c r="FZ443" s="430"/>
      <c r="GA443" s="430"/>
      <c r="GB443" s="430"/>
      <c r="GC443" s="430"/>
      <c r="GD443" s="430"/>
      <c r="GE443" s="430"/>
      <c r="GF443" s="430"/>
      <c r="GG443" s="430"/>
      <c r="GH443" s="430"/>
      <c r="GI443" s="430"/>
      <c r="GJ443" s="430"/>
      <c r="GK443" s="430"/>
      <c r="GL443" s="430"/>
      <c r="GM443" s="430"/>
      <c r="GN443" s="430"/>
      <c r="GO443" s="430"/>
      <c r="GP443" s="430"/>
      <c r="GQ443" s="430"/>
      <c r="GR443" s="430"/>
      <c r="GS443" s="430"/>
      <c r="GT443" s="430"/>
      <c r="GU443" s="430"/>
      <c r="GV443" s="430"/>
      <c r="GW443" s="430"/>
      <c r="GX443" s="430"/>
      <c r="GY443" s="430"/>
      <c r="GZ443" s="430"/>
      <c r="HA443" s="430"/>
      <c r="HB443" s="430"/>
      <c r="HC443" s="430"/>
      <c r="HD443" s="430"/>
      <c r="HE443" s="430"/>
      <c r="HF443" s="430"/>
      <c r="HG443" s="430"/>
      <c r="HH443" s="430"/>
      <c r="HI443" s="430"/>
      <c r="HJ443" s="430"/>
      <c r="HK443" s="430"/>
      <c r="HL443" s="430"/>
      <c r="HM443" s="430"/>
      <c r="HN443" s="430"/>
      <c r="HO443" s="430"/>
      <c r="HP443" s="430"/>
      <c r="HQ443" s="430"/>
      <c r="HR443" s="430"/>
      <c r="HS443" s="430"/>
      <c r="HT443" s="430"/>
      <c r="HU443" s="430"/>
      <c r="HV443" s="430"/>
      <c r="HW443" s="430"/>
      <c r="HX443" s="430"/>
      <c r="HY443" s="430"/>
      <c r="HZ443" s="430"/>
      <c r="IA443" s="430"/>
      <c r="IB443" s="430"/>
      <c r="IC443" s="430"/>
      <c r="ID443" s="430"/>
      <c r="IE443" s="430"/>
      <c r="IF443" s="430"/>
      <c r="IG443" s="430"/>
      <c r="IH443" s="430"/>
      <c r="II443" s="430"/>
      <c r="IJ443" s="430"/>
      <c r="IK443" s="430"/>
      <c r="IL443" s="430"/>
      <c r="IM443" s="430"/>
      <c r="IN443" s="430"/>
      <c r="IO443" s="430"/>
      <c r="IP443" s="430"/>
      <c r="IQ443" s="430"/>
      <c r="IR443" s="430"/>
      <c r="IS443" s="430"/>
      <c r="IT443" s="430"/>
      <c r="IU443" s="430"/>
      <c r="IV443" s="430"/>
      <c r="IW443" s="430"/>
      <c r="IX443" s="430"/>
      <c r="IY443" s="430"/>
      <c r="IZ443" s="430"/>
      <c r="JA443" s="430"/>
      <c r="JB443" s="430"/>
      <c r="JC443" s="430"/>
      <c r="JD443" s="430"/>
      <c r="JE443" s="430"/>
      <c r="JF443" s="430"/>
      <c r="JG443" s="430"/>
      <c r="JH443" s="430"/>
      <c r="JI443" s="430"/>
      <c r="JJ443" s="430"/>
      <c r="JK443" s="430"/>
      <c r="JL443" s="430"/>
      <c r="JM443" s="430"/>
      <c r="JN443" s="430"/>
      <c r="JO443" s="430"/>
      <c r="JP443" s="430"/>
      <c r="JQ443" s="430"/>
      <c r="JR443" s="430"/>
      <c r="JS443" s="430"/>
      <c r="JT443" s="430"/>
      <c r="JU443" s="430"/>
      <c r="JV443" s="430"/>
      <c r="JW443" s="430"/>
      <c r="JX443" s="430"/>
    </row>
    <row r="444" spans="1:284" s="493" customFormat="1" ht="15.9" customHeight="1">
      <c r="A444" s="184"/>
      <c r="B444" s="462"/>
      <c r="C444" s="184"/>
      <c r="D444" s="475"/>
      <c r="E444" s="460"/>
      <c r="F444" s="434">
        <f t="shared" si="6"/>
        <v>443</v>
      </c>
      <c r="G444" s="472"/>
      <c r="H444" s="84" t="s">
        <v>388</v>
      </c>
      <c r="I444" s="85">
        <v>1</v>
      </c>
      <c r="J444" s="86"/>
      <c r="K444" s="66" t="s">
        <v>1280</v>
      </c>
      <c r="L444" s="88" t="s">
        <v>924</v>
      </c>
      <c r="M444" s="518"/>
      <c r="N444" s="88" t="s">
        <v>3052</v>
      </c>
      <c r="O444" s="85">
        <v>1</v>
      </c>
      <c r="P444" s="274">
        <v>14</v>
      </c>
      <c r="Q444" s="151"/>
      <c r="R444" s="458"/>
      <c r="S444" s="304"/>
      <c r="T444" s="459" t="s">
        <v>3053</v>
      </c>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c r="DO444"/>
      <c r="DP444"/>
      <c r="DQ444"/>
      <c r="DR444"/>
      <c r="DS444"/>
      <c r="DT444"/>
      <c r="DU444"/>
      <c r="DV444"/>
      <c r="DW444"/>
      <c r="DX444"/>
      <c r="DY444"/>
      <c r="DZ444"/>
      <c r="EA444"/>
      <c r="EB444"/>
      <c r="EC444"/>
      <c r="ED444"/>
      <c r="EE444"/>
      <c r="EF444"/>
      <c r="EG444"/>
      <c r="EH444"/>
      <c r="EI444"/>
      <c r="EJ444"/>
      <c r="EK444"/>
      <c r="EL444"/>
      <c r="EM444"/>
      <c r="EN444"/>
      <c r="EO444"/>
      <c r="EP444"/>
      <c r="EQ444"/>
      <c r="ER444"/>
      <c r="ES444"/>
      <c r="ET444"/>
      <c r="EU444"/>
      <c r="EV444"/>
      <c r="EW444"/>
      <c r="EX444"/>
      <c r="EY444"/>
      <c r="EZ444"/>
      <c r="FA444"/>
      <c r="FB444"/>
      <c r="FC444"/>
      <c r="FD444"/>
      <c r="FE444"/>
      <c r="FF444"/>
      <c r="FG444"/>
      <c r="FH444"/>
      <c r="FI444"/>
      <c r="FJ444"/>
      <c r="FK444"/>
      <c r="FL444"/>
      <c r="FM444"/>
      <c r="FN444"/>
      <c r="FO444"/>
      <c r="FP444"/>
      <c r="FQ444"/>
      <c r="FR444"/>
      <c r="FS444"/>
      <c r="FT444"/>
      <c r="FU444"/>
      <c r="FV444"/>
      <c r="FW444"/>
      <c r="FX444"/>
      <c r="FY444"/>
      <c r="FZ444"/>
      <c r="GA444"/>
      <c r="GB444"/>
      <c r="GC444"/>
      <c r="GD444"/>
      <c r="GE444"/>
      <c r="GF444"/>
      <c r="GG444"/>
      <c r="GH444"/>
      <c r="GI444"/>
      <c r="GJ444"/>
      <c r="GK444"/>
      <c r="GL444"/>
      <c r="GM444"/>
      <c r="GN444"/>
      <c r="GO444"/>
      <c r="GP444"/>
      <c r="GQ444"/>
      <c r="GR444"/>
      <c r="GS444"/>
      <c r="GT444"/>
      <c r="GU444"/>
      <c r="GV444"/>
      <c r="GW444"/>
      <c r="GX444"/>
      <c r="GY444"/>
      <c r="GZ444"/>
      <c r="HA444"/>
      <c r="HB444"/>
      <c r="HC444"/>
      <c r="HD444"/>
      <c r="HE444"/>
      <c r="HF444"/>
      <c r="HG444"/>
      <c r="HH444"/>
      <c r="HI444"/>
      <c r="HJ444"/>
      <c r="HK444"/>
      <c r="HL444"/>
      <c r="HM444"/>
      <c r="HN444"/>
      <c r="HO444"/>
      <c r="HP444"/>
      <c r="HQ444"/>
      <c r="HR444"/>
      <c r="HS444"/>
      <c r="HT444"/>
      <c r="HU444"/>
      <c r="HV444"/>
      <c r="HW444"/>
      <c r="HX444"/>
      <c r="HY444"/>
      <c r="HZ444"/>
      <c r="IA444"/>
      <c r="IB444"/>
      <c r="IC444"/>
      <c r="ID444"/>
      <c r="IE444"/>
      <c r="IF444"/>
      <c r="IG444"/>
      <c r="IH444"/>
      <c r="II444"/>
      <c r="IJ444"/>
      <c r="IK444"/>
      <c r="IL444"/>
      <c r="IM444"/>
      <c r="IN444"/>
      <c r="IO444"/>
      <c r="IP444"/>
      <c r="IQ444"/>
      <c r="IR444"/>
      <c r="IS444"/>
      <c r="IT444"/>
      <c r="IU444"/>
      <c r="IV444"/>
      <c r="IW444"/>
      <c r="IX444"/>
      <c r="IY444"/>
      <c r="IZ444"/>
      <c r="JA444"/>
      <c r="JB444"/>
      <c r="JC444"/>
      <c r="JD444"/>
      <c r="JE444"/>
      <c r="JF444"/>
      <c r="JG444"/>
      <c r="JH444"/>
      <c r="JI444"/>
      <c r="JJ444"/>
      <c r="JK444"/>
      <c r="JL444"/>
      <c r="JM444"/>
      <c r="JN444"/>
      <c r="JO444"/>
      <c r="JP444"/>
      <c r="JQ444"/>
      <c r="JR444"/>
      <c r="JS444"/>
      <c r="JT444"/>
      <c r="JU444"/>
      <c r="JV444"/>
      <c r="JW444"/>
      <c r="JX444"/>
    </row>
    <row r="445" spans="1:284">
      <c r="A445" s="184"/>
      <c r="B445" s="462"/>
      <c r="C445" s="184"/>
      <c r="D445" s="475"/>
      <c r="E445" s="460"/>
      <c r="F445" s="434">
        <f t="shared" si="6"/>
        <v>444</v>
      </c>
      <c r="G445" s="472"/>
      <c r="H445" s="84" t="s">
        <v>388</v>
      </c>
      <c r="I445" s="85">
        <v>2</v>
      </c>
      <c r="J445" s="85"/>
      <c r="K445" s="66" t="s">
        <v>1281</v>
      </c>
      <c r="L445" s="88" t="s">
        <v>924</v>
      </c>
      <c r="M445" s="518"/>
      <c r="N445" s="88" t="s">
        <v>3052</v>
      </c>
      <c r="O445" s="85">
        <v>1</v>
      </c>
      <c r="P445" s="274">
        <v>14</v>
      </c>
      <c r="Q445" s="151"/>
      <c r="R445" s="458"/>
      <c r="S445" s="304"/>
      <c r="T445" s="459" t="s">
        <v>3053</v>
      </c>
      <c r="U445"/>
    </row>
    <row r="446" spans="1:284" s="540" customFormat="1" ht="15.9" customHeight="1">
      <c r="A446" s="184"/>
      <c r="B446" s="462"/>
      <c r="C446" s="184"/>
      <c r="D446" s="475"/>
      <c r="E446" s="460"/>
      <c r="F446" s="434">
        <f t="shared" si="6"/>
        <v>445</v>
      </c>
      <c r="G446" s="472"/>
      <c r="H446" s="84" t="s">
        <v>388</v>
      </c>
      <c r="I446" s="85">
        <v>1</v>
      </c>
      <c r="J446" s="86"/>
      <c r="K446" s="66" t="s">
        <v>1282</v>
      </c>
      <c r="L446" s="88" t="s">
        <v>924</v>
      </c>
      <c r="M446" s="518"/>
      <c r="N446" s="88" t="s">
        <v>3054</v>
      </c>
      <c r="O446" s="85">
        <v>1</v>
      </c>
      <c r="P446" s="274">
        <v>14</v>
      </c>
      <c r="Q446" s="151"/>
      <c r="R446" s="458"/>
      <c r="S446" s="304"/>
      <c r="T446" s="459" t="s">
        <v>3055</v>
      </c>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c r="DO446"/>
      <c r="DP446"/>
      <c r="DQ446"/>
      <c r="DR446"/>
      <c r="DS446"/>
      <c r="DT446"/>
      <c r="DU446"/>
      <c r="DV446"/>
      <c r="DW446"/>
      <c r="DX446"/>
      <c r="DY446"/>
      <c r="DZ446"/>
      <c r="EA446"/>
      <c r="EB446"/>
      <c r="EC446"/>
      <c r="ED446"/>
      <c r="EE446"/>
      <c r="EF446"/>
      <c r="EG446"/>
      <c r="EH446"/>
      <c r="EI446"/>
      <c r="EJ446"/>
      <c r="EK446"/>
      <c r="EL446"/>
      <c r="EM446"/>
      <c r="EN446"/>
      <c r="EO446"/>
      <c r="EP446"/>
      <c r="EQ446"/>
      <c r="ER446"/>
      <c r="ES446"/>
      <c r="ET446"/>
      <c r="EU446"/>
      <c r="EV446"/>
      <c r="EW446"/>
      <c r="EX446"/>
      <c r="EY446"/>
      <c r="EZ446"/>
      <c r="FA446"/>
      <c r="FB446"/>
      <c r="FC446"/>
      <c r="FD446"/>
      <c r="FE446"/>
      <c r="FF446"/>
      <c r="FG446"/>
      <c r="FH446"/>
      <c r="FI446"/>
      <c r="FJ446"/>
      <c r="FK446"/>
      <c r="FL446"/>
      <c r="FM446"/>
      <c r="FN446"/>
      <c r="FO446"/>
      <c r="FP446"/>
      <c r="FQ446"/>
      <c r="FR446"/>
      <c r="FS446"/>
      <c r="FT446"/>
      <c r="FU446"/>
      <c r="FV446"/>
      <c r="FW446"/>
      <c r="FX446"/>
      <c r="FY446"/>
      <c r="FZ446"/>
      <c r="GA446"/>
      <c r="GB446"/>
      <c r="GC446"/>
      <c r="GD446"/>
      <c r="GE446"/>
      <c r="GF446"/>
      <c r="GG446"/>
      <c r="GH446"/>
      <c r="GI446"/>
      <c r="GJ446"/>
      <c r="GK446"/>
      <c r="GL446"/>
      <c r="GM446"/>
      <c r="GN446"/>
      <c r="GO446"/>
      <c r="GP446"/>
      <c r="GQ446"/>
      <c r="GR446"/>
      <c r="GS446"/>
      <c r="GT446"/>
      <c r="GU446"/>
      <c r="GV446"/>
      <c r="GW446"/>
      <c r="GX446"/>
      <c r="GY446"/>
      <c r="GZ446"/>
      <c r="HA446"/>
      <c r="HB446"/>
      <c r="HC446"/>
      <c r="HD446"/>
      <c r="HE446"/>
      <c r="HF446"/>
      <c r="HG446"/>
      <c r="HH446"/>
      <c r="HI446"/>
      <c r="HJ446"/>
      <c r="HK446"/>
      <c r="HL446"/>
      <c r="HM446"/>
      <c r="HN446"/>
      <c r="HO446"/>
      <c r="HP446"/>
      <c r="HQ446"/>
      <c r="HR446"/>
      <c r="HS446"/>
      <c r="HT446"/>
      <c r="HU446"/>
      <c r="HV446"/>
      <c r="HW446"/>
      <c r="HX446"/>
      <c r="HY446"/>
      <c r="HZ446"/>
      <c r="IA446"/>
      <c r="IB446"/>
      <c r="IC446"/>
      <c r="ID446"/>
      <c r="IE446"/>
      <c r="IF446"/>
      <c r="IG446"/>
      <c r="IH446"/>
      <c r="II446"/>
      <c r="IJ446"/>
      <c r="IK446"/>
      <c r="IL446"/>
      <c r="IM446"/>
      <c r="IN446"/>
      <c r="IO446"/>
      <c r="IP446"/>
      <c r="IQ446"/>
      <c r="IR446"/>
      <c r="IS446"/>
      <c r="IT446"/>
      <c r="IU446"/>
      <c r="IV446"/>
      <c r="IW446"/>
      <c r="IX446"/>
      <c r="IY446"/>
      <c r="IZ446"/>
      <c r="JA446"/>
      <c r="JB446"/>
      <c r="JC446"/>
      <c r="JD446"/>
      <c r="JE446"/>
      <c r="JF446"/>
      <c r="JG446"/>
      <c r="JH446"/>
      <c r="JI446"/>
      <c r="JJ446"/>
      <c r="JK446"/>
      <c r="JL446"/>
      <c r="JM446"/>
      <c r="JN446"/>
      <c r="JO446"/>
      <c r="JP446"/>
      <c r="JQ446"/>
      <c r="JR446"/>
      <c r="JS446"/>
      <c r="JT446"/>
      <c r="JU446"/>
      <c r="JV446"/>
      <c r="JW446"/>
      <c r="JX446"/>
    </row>
    <row r="447" spans="1:284" s="430" customFormat="1">
      <c r="A447" s="274"/>
      <c r="B447" s="787"/>
      <c r="C447" s="274"/>
      <c r="D447" s="788"/>
      <c r="E447" s="460"/>
      <c r="F447" s="434">
        <f t="shared" si="6"/>
        <v>446</v>
      </c>
      <c r="G447" s="472"/>
      <c r="H447" s="246" t="s">
        <v>388</v>
      </c>
      <c r="I447" s="247">
        <v>1</v>
      </c>
      <c r="J447" s="247"/>
      <c r="K447" s="248" t="s">
        <v>1283</v>
      </c>
      <c r="L447" s="249" t="s">
        <v>924</v>
      </c>
      <c r="M447" s="789"/>
      <c r="N447" s="249" t="s">
        <v>3056</v>
      </c>
      <c r="O447" s="274">
        <v>0</v>
      </c>
      <c r="P447" s="274">
        <v>14</v>
      </c>
      <c r="Q447" s="790"/>
      <c r="R447" s="791"/>
      <c r="S447" s="792"/>
      <c r="T447" s="793" t="s">
        <v>3057</v>
      </c>
      <c r="U447" s="794"/>
      <c r="V447" s="794"/>
      <c r="W447" s="794"/>
      <c r="X447" s="794"/>
      <c r="Y447" s="794"/>
      <c r="Z447" s="794"/>
      <c r="AA447" s="794"/>
      <c r="AB447" s="794"/>
      <c r="AC447" s="794"/>
      <c r="AD447" s="794"/>
      <c r="AE447" s="794"/>
      <c r="AF447" s="794"/>
      <c r="AG447" s="794"/>
      <c r="AH447" s="794"/>
      <c r="AI447" s="794"/>
      <c r="AJ447" s="794"/>
      <c r="AK447" s="794"/>
      <c r="AL447" s="794"/>
      <c r="AM447" s="794"/>
      <c r="AN447" s="794"/>
      <c r="AO447" s="794"/>
      <c r="AP447" s="794"/>
      <c r="AQ447" s="794"/>
      <c r="AR447" s="794"/>
      <c r="AS447" s="794"/>
      <c r="AT447" s="794"/>
      <c r="AU447" s="794"/>
      <c r="AV447" s="794"/>
      <c r="AW447" s="794"/>
      <c r="AX447" s="794"/>
      <c r="AY447" s="794"/>
      <c r="AZ447" s="794"/>
      <c r="BA447" s="794"/>
      <c r="BB447" s="794"/>
      <c r="BC447" s="794"/>
      <c r="BD447" s="794"/>
      <c r="BE447" s="794"/>
      <c r="BF447" s="794"/>
      <c r="BG447" s="794"/>
      <c r="BH447" s="794"/>
      <c r="BI447" s="794"/>
      <c r="BJ447" s="794"/>
      <c r="BK447" s="794"/>
      <c r="BL447" s="794"/>
      <c r="BM447" s="794"/>
      <c r="BN447" s="794"/>
      <c r="BO447" s="794"/>
      <c r="BP447" s="794"/>
      <c r="BQ447" s="794"/>
      <c r="BR447" s="794"/>
      <c r="BS447" s="794"/>
      <c r="BT447" s="794"/>
      <c r="BU447" s="794"/>
      <c r="BV447" s="794"/>
      <c r="BW447" s="794"/>
      <c r="BX447" s="794"/>
      <c r="BY447" s="794"/>
      <c r="BZ447" s="794"/>
      <c r="CA447" s="794"/>
      <c r="CB447" s="794"/>
      <c r="CC447" s="794"/>
      <c r="CD447" s="794"/>
      <c r="CE447" s="794"/>
      <c r="CF447" s="794"/>
      <c r="CG447" s="794"/>
      <c r="CH447" s="794"/>
      <c r="CI447" s="794"/>
      <c r="CJ447" s="794"/>
      <c r="CK447" s="794"/>
      <c r="CL447" s="794"/>
      <c r="CM447" s="794"/>
      <c r="CN447" s="794"/>
      <c r="CO447" s="794"/>
      <c r="CP447" s="794"/>
      <c r="CQ447" s="794"/>
      <c r="CR447" s="794"/>
      <c r="CS447" s="794"/>
      <c r="CT447" s="794"/>
      <c r="CU447" s="794"/>
      <c r="CV447" s="794"/>
      <c r="CW447" s="794"/>
      <c r="CX447" s="794"/>
      <c r="CY447" s="794"/>
      <c r="CZ447" s="794"/>
      <c r="DA447" s="794"/>
      <c r="DB447" s="794"/>
      <c r="DC447" s="794"/>
      <c r="DD447" s="794"/>
      <c r="DE447" s="794"/>
      <c r="DF447" s="794"/>
      <c r="DG447" s="794"/>
      <c r="DH447" s="794"/>
      <c r="DI447" s="794"/>
      <c r="DJ447" s="794"/>
      <c r="DK447" s="794"/>
      <c r="DL447" s="794"/>
      <c r="DM447" s="794"/>
      <c r="DN447" s="794"/>
      <c r="DO447" s="794"/>
      <c r="DP447" s="794"/>
      <c r="DQ447" s="794"/>
      <c r="DR447" s="794"/>
      <c r="DS447" s="794"/>
      <c r="DT447" s="794"/>
      <c r="DU447" s="794"/>
      <c r="DV447" s="794"/>
      <c r="DW447" s="794"/>
      <c r="DX447" s="794"/>
      <c r="DY447" s="794"/>
      <c r="DZ447" s="794"/>
      <c r="EA447" s="794"/>
      <c r="EB447" s="794"/>
      <c r="EC447" s="794"/>
      <c r="ED447" s="794"/>
      <c r="EE447" s="794"/>
      <c r="EF447" s="794"/>
      <c r="EG447" s="794"/>
      <c r="EH447" s="794"/>
      <c r="EI447" s="794"/>
      <c r="EJ447" s="794"/>
      <c r="EK447" s="794"/>
      <c r="EL447" s="794"/>
      <c r="EM447" s="794"/>
      <c r="EN447" s="794"/>
      <c r="EO447" s="794"/>
      <c r="EP447" s="794"/>
      <c r="EQ447" s="794"/>
      <c r="ER447" s="794"/>
      <c r="ES447" s="794"/>
      <c r="ET447" s="794"/>
      <c r="EU447" s="794"/>
      <c r="EV447" s="794"/>
      <c r="EW447" s="794"/>
      <c r="EX447" s="794"/>
      <c r="EY447" s="794"/>
      <c r="EZ447" s="794"/>
      <c r="FA447" s="794"/>
      <c r="FB447" s="794"/>
      <c r="FC447" s="794"/>
      <c r="FD447" s="794"/>
      <c r="FE447" s="794"/>
      <c r="FF447" s="794"/>
      <c r="FG447" s="794"/>
      <c r="FH447" s="794"/>
      <c r="FI447" s="794"/>
      <c r="FJ447" s="794"/>
      <c r="FK447" s="794"/>
      <c r="FL447" s="794"/>
      <c r="FM447" s="794"/>
      <c r="FN447" s="794"/>
      <c r="FO447" s="794"/>
      <c r="FP447" s="794"/>
      <c r="FQ447" s="794"/>
      <c r="FR447" s="794"/>
      <c r="FS447" s="794"/>
      <c r="FT447" s="794"/>
      <c r="FU447" s="794"/>
      <c r="FV447" s="794"/>
      <c r="FW447" s="794"/>
      <c r="FX447" s="794"/>
      <c r="FY447" s="794"/>
      <c r="FZ447" s="794"/>
      <c r="GA447" s="794"/>
      <c r="GB447" s="794"/>
      <c r="GC447" s="794"/>
      <c r="GD447" s="794"/>
      <c r="GE447" s="794"/>
      <c r="GF447" s="794"/>
      <c r="GG447" s="794"/>
      <c r="GH447" s="794"/>
      <c r="GI447" s="794"/>
      <c r="GJ447" s="794"/>
      <c r="GK447" s="794"/>
      <c r="GL447" s="794"/>
      <c r="GM447" s="794"/>
      <c r="GN447" s="794"/>
      <c r="GO447" s="794"/>
      <c r="GP447" s="794"/>
      <c r="GQ447" s="794"/>
      <c r="GR447" s="794"/>
      <c r="GS447" s="794"/>
      <c r="GT447" s="794"/>
      <c r="GU447" s="794"/>
      <c r="GV447" s="794"/>
      <c r="GW447" s="794"/>
      <c r="GX447" s="794"/>
      <c r="GY447" s="794"/>
      <c r="GZ447" s="794"/>
      <c r="HA447" s="794"/>
      <c r="HB447" s="794"/>
      <c r="HC447" s="794"/>
      <c r="HD447" s="794"/>
      <c r="HE447" s="794"/>
      <c r="HF447" s="794"/>
      <c r="HG447" s="794"/>
      <c r="HH447" s="794"/>
      <c r="HI447" s="794"/>
      <c r="HJ447" s="794"/>
      <c r="HK447" s="794"/>
      <c r="HL447" s="794"/>
      <c r="HM447" s="794"/>
      <c r="HN447" s="794"/>
      <c r="HO447" s="794"/>
      <c r="HP447" s="794"/>
      <c r="HQ447" s="794"/>
      <c r="HR447" s="794"/>
      <c r="HS447" s="794"/>
      <c r="HT447" s="794"/>
      <c r="HU447" s="794"/>
      <c r="HV447" s="794"/>
      <c r="HW447" s="794"/>
      <c r="HX447" s="794"/>
      <c r="HY447" s="794"/>
      <c r="HZ447" s="794"/>
      <c r="IA447" s="794"/>
      <c r="IB447" s="794"/>
      <c r="IC447" s="794"/>
      <c r="ID447" s="794"/>
      <c r="IE447" s="794"/>
      <c r="IF447" s="794"/>
      <c r="IG447" s="794"/>
      <c r="IH447" s="794"/>
      <c r="II447" s="794"/>
      <c r="IJ447" s="794"/>
      <c r="IK447" s="794"/>
      <c r="IL447" s="794"/>
      <c r="IM447" s="794"/>
      <c r="IN447" s="794"/>
      <c r="IO447" s="794"/>
      <c r="IP447" s="794"/>
      <c r="IQ447" s="794"/>
      <c r="IR447" s="794"/>
      <c r="IS447" s="794"/>
      <c r="IT447" s="794"/>
      <c r="IU447" s="794"/>
      <c r="IV447" s="794"/>
      <c r="IW447" s="794"/>
      <c r="IX447" s="794"/>
      <c r="IY447" s="794"/>
      <c r="IZ447" s="794"/>
      <c r="JA447" s="794"/>
      <c r="JB447" s="794"/>
      <c r="JC447" s="794"/>
      <c r="JD447" s="794"/>
      <c r="JE447" s="794"/>
      <c r="JF447" s="794"/>
      <c r="JG447" s="794"/>
      <c r="JH447" s="794"/>
      <c r="JI447" s="794"/>
      <c r="JJ447" s="794"/>
      <c r="JK447" s="794"/>
      <c r="JL447" s="794"/>
      <c r="JM447" s="794"/>
      <c r="JN447" s="794"/>
      <c r="JO447" s="794"/>
      <c r="JP447" s="794"/>
      <c r="JQ447" s="794"/>
      <c r="JR447" s="794"/>
      <c r="JS447" s="794"/>
      <c r="JT447" s="794"/>
      <c r="JU447" s="794"/>
      <c r="JV447" s="794"/>
      <c r="JW447" s="794"/>
      <c r="JX447" s="794"/>
    </row>
    <row r="448" spans="1:284" s="530" customFormat="1" ht="15.9" customHeight="1">
      <c r="A448" s="184"/>
      <c r="B448" s="462"/>
      <c r="C448" s="184"/>
      <c r="D448" s="475"/>
      <c r="E448" s="460"/>
      <c r="F448" s="434">
        <f t="shared" si="6"/>
        <v>447</v>
      </c>
      <c r="G448" s="472"/>
      <c r="H448" s="84" t="s">
        <v>388</v>
      </c>
      <c r="I448" s="92">
        <v>5</v>
      </c>
      <c r="J448" s="92"/>
      <c r="K448" s="66" t="s">
        <v>1284</v>
      </c>
      <c r="L448" s="88" t="s">
        <v>924</v>
      </c>
      <c r="M448" s="518"/>
      <c r="N448" s="88" t="s">
        <v>3056</v>
      </c>
      <c r="O448" s="85">
        <v>0</v>
      </c>
      <c r="P448" s="274">
        <v>14</v>
      </c>
      <c r="Q448" s="151"/>
      <c r="R448" s="458"/>
      <c r="S448" s="304"/>
      <c r="T448" s="459" t="s">
        <v>3057</v>
      </c>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c r="DO448"/>
      <c r="DP448"/>
      <c r="DQ448"/>
      <c r="DR448"/>
      <c r="DS448"/>
      <c r="DT448"/>
      <c r="DU448"/>
      <c r="DV448"/>
      <c r="DW448"/>
      <c r="DX448"/>
      <c r="DY448"/>
      <c r="DZ448"/>
      <c r="EA448"/>
      <c r="EB448"/>
      <c r="EC448"/>
      <c r="ED448"/>
      <c r="EE448"/>
      <c r="EF448"/>
      <c r="EG448"/>
      <c r="EH448"/>
      <c r="EI448"/>
      <c r="EJ448"/>
      <c r="EK448"/>
      <c r="EL448"/>
      <c r="EM448"/>
      <c r="EN448"/>
      <c r="EO448"/>
      <c r="EP448"/>
      <c r="EQ448"/>
      <c r="ER448"/>
      <c r="ES448"/>
      <c r="ET448"/>
      <c r="EU448"/>
      <c r="EV448"/>
      <c r="EW448"/>
      <c r="EX448"/>
      <c r="EY448"/>
      <c r="EZ448"/>
      <c r="FA448"/>
      <c r="FB448"/>
      <c r="FC448"/>
      <c r="FD448"/>
      <c r="FE448"/>
      <c r="FF448"/>
      <c r="FG448"/>
      <c r="FH448"/>
      <c r="FI448"/>
      <c r="FJ448"/>
      <c r="FK448"/>
      <c r="FL448"/>
      <c r="FM448"/>
      <c r="FN448"/>
      <c r="FO448"/>
      <c r="FP448"/>
      <c r="FQ448"/>
      <c r="FR448"/>
      <c r="FS448"/>
      <c r="FT448"/>
      <c r="FU448"/>
      <c r="FV448"/>
      <c r="FW448"/>
      <c r="FX448"/>
      <c r="FY448"/>
      <c r="FZ448"/>
      <c r="GA448"/>
      <c r="GB448"/>
      <c r="GC448"/>
      <c r="GD448"/>
      <c r="GE448"/>
      <c r="GF448"/>
      <c r="GG448"/>
      <c r="GH448"/>
      <c r="GI448"/>
      <c r="GJ448"/>
      <c r="GK448"/>
      <c r="GL448"/>
      <c r="GM448"/>
      <c r="GN448"/>
      <c r="GO448"/>
      <c r="GP448"/>
      <c r="GQ448"/>
      <c r="GR448"/>
      <c r="GS448"/>
      <c r="GT448"/>
      <c r="GU448"/>
      <c r="GV448"/>
      <c r="GW448"/>
      <c r="GX448"/>
      <c r="GY448"/>
      <c r="GZ448"/>
      <c r="HA448"/>
      <c r="HB448"/>
      <c r="HC448"/>
      <c r="HD448"/>
      <c r="HE448"/>
      <c r="HF448"/>
      <c r="HG448"/>
      <c r="HH448"/>
      <c r="HI448"/>
      <c r="HJ448"/>
      <c r="HK448"/>
      <c r="HL448"/>
      <c r="HM448"/>
      <c r="HN448"/>
      <c r="HO448"/>
      <c r="HP448"/>
      <c r="HQ448"/>
      <c r="HR448"/>
      <c r="HS448"/>
      <c r="HT448"/>
      <c r="HU448"/>
      <c r="HV448"/>
      <c r="HW448"/>
      <c r="HX448"/>
      <c r="HY448"/>
      <c r="HZ448"/>
      <c r="IA448"/>
      <c r="IB448"/>
      <c r="IC448"/>
      <c r="ID448"/>
      <c r="IE448"/>
      <c r="IF448"/>
      <c r="IG448"/>
      <c r="IH448"/>
      <c r="II448"/>
      <c r="IJ448"/>
      <c r="IK448"/>
      <c r="IL448"/>
      <c r="IM448"/>
      <c r="IN448"/>
      <c r="IO448"/>
      <c r="IP448"/>
      <c r="IQ448"/>
      <c r="IR448"/>
      <c r="IS448"/>
      <c r="IT448"/>
      <c r="IU448"/>
      <c r="IV448"/>
      <c r="IW448"/>
      <c r="IX448"/>
      <c r="IY448"/>
      <c r="IZ448"/>
      <c r="JA448"/>
      <c r="JB448"/>
      <c r="JC448"/>
      <c r="JD448"/>
      <c r="JE448"/>
      <c r="JF448"/>
      <c r="JG448"/>
      <c r="JH448"/>
      <c r="JI448"/>
      <c r="JJ448"/>
      <c r="JK448"/>
      <c r="JL448"/>
      <c r="JM448"/>
      <c r="JN448"/>
      <c r="JO448"/>
      <c r="JP448"/>
      <c r="JQ448"/>
      <c r="JR448"/>
      <c r="JS448"/>
      <c r="JT448"/>
      <c r="JU448"/>
      <c r="JV448"/>
      <c r="JW448"/>
      <c r="JX448"/>
    </row>
    <row r="449" spans="1:284" s="430" customFormat="1">
      <c r="A449" s="184"/>
      <c r="B449" s="462"/>
      <c r="C449" s="184"/>
      <c r="D449" s="475"/>
      <c r="E449" s="460"/>
      <c r="F449" s="434">
        <f t="shared" si="6"/>
        <v>448</v>
      </c>
      <c r="G449" s="472"/>
      <c r="H449" s="84" t="s">
        <v>388</v>
      </c>
      <c r="I449" s="85">
        <v>1</v>
      </c>
      <c r="J449" s="85"/>
      <c r="K449" s="66" t="s">
        <v>3058</v>
      </c>
      <c r="L449" s="88" t="s">
        <v>924</v>
      </c>
      <c r="M449" s="518"/>
      <c r="N449" s="88" t="s">
        <v>3056</v>
      </c>
      <c r="O449" s="85">
        <v>0</v>
      </c>
      <c r="P449" s="274">
        <v>14</v>
      </c>
      <c r="Q449" s="151"/>
      <c r="R449" s="458"/>
      <c r="S449" s="304"/>
      <c r="T449" s="459" t="s">
        <v>3057</v>
      </c>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c r="DO449"/>
      <c r="DP449"/>
      <c r="DQ449"/>
      <c r="DR449"/>
      <c r="DS449"/>
      <c r="DT449"/>
      <c r="DU449"/>
      <c r="DV449"/>
      <c r="DW449"/>
      <c r="DX449"/>
      <c r="DY449"/>
      <c r="DZ449"/>
      <c r="EA449"/>
      <c r="EB449"/>
      <c r="EC449"/>
      <c r="ED449"/>
      <c r="EE449"/>
      <c r="EF449"/>
      <c r="EG449"/>
      <c r="EH449"/>
      <c r="EI449"/>
      <c r="EJ449"/>
      <c r="EK449"/>
      <c r="EL449"/>
      <c r="EM449"/>
      <c r="EN449"/>
      <c r="EO449"/>
      <c r="EP449"/>
      <c r="EQ449"/>
      <c r="ER449"/>
      <c r="ES449"/>
      <c r="ET449"/>
      <c r="EU449"/>
      <c r="EV449"/>
      <c r="EW449"/>
      <c r="EX449"/>
      <c r="EY449"/>
      <c r="EZ449"/>
      <c r="FA449"/>
      <c r="FB449"/>
      <c r="FC449"/>
      <c r="FD449"/>
      <c r="FE449"/>
      <c r="FF449"/>
      <c r="FG449"/>
      <c r="FH449"/>
      <c r="FI449"/>
      <c r="FJ449"/>
      <c r="FK449"/>
      <c r="FL449"/>
      <c r="FM449"/>
      <c r="FN449"/>
      <c r="FO449"/>
      <c r="FP449"/>
      <c r="FQ449"/>
      <c r="FR449"/>
      <c r="FS449"/>
      <c r="FT449"/>
      <c r="FU449"/>
      <c r="FV449"/>
      <c r="FW449"/>
      <c r="FX449"/>
      <c r="FY449"/>
      <c r="FZ449"/>
      <c r="GA449"/>
      <c r="GB449"/>
      <c r="GC449"/>
      <c r="GD449"/>
      <c r="GE449"/>
      <c r="GF449"/>
      <c r="GG449"/>
      <c r="GH449"/>
      <c r="GI449"/>
      <c r="GJ449"/>
      <c r="GK449"/>
      <c r="GL449"/>
      <c r="GM449"/>
      <c r="GN449"/>
      <c r="GO449"/>
      <c r="GP449"/>
      <c r="GQ449"/>
      <c r="GR449"/>
      <c r="GS449"/>
      <c r="GT449"/>
      <c r="GU449"/>
      <c r="GV449"/>
      <c r="GW449"/>
      <c r="GX449"/>
      <c r="GY449"/>
      <c r="GZ449"/>
      <c r="HA449"/>
      <c r="HB449"/>
      <c r="HC449"/>
      <c r="HD449"/>
      <c r="HE449"/>
      <c r="HF449"/>
      <c r="HG449"/>
      <c r="HH449"/>
      <c r="HI449"/>
      <c r="HJ449"/>
      <c r="HK449"/>
      <c r="HL449"/>
      <c r="HM449"/>
      <c r="HN449"/>
      <c r="HO449"/>
      <c r="HP449"/>
      <c r="HQ449"/>
      <c r="HR449"/>
      <c r="HS449"/>
      <c r="HT449"/>
      <c r="HU449"/>
      <c r="HV449"/>
      <c r="HW449"/>
      <c r="HX449"/>
      <c r="HY449"/>
      <c r="HZ449"/>
      <c r="IA449"/>
      <c r="IB449"/>
      <c r="IC449"/>
      <c r="ID449"/>
      <c r="IE449"/>
      <c r="IF449"/>
      <c r="IG449"/>
      <c r="IH449"/>
      <c r="II449"/>
      <c r="IJ449"/>
      <c r="IK449"/>
      <c r="IL449"/>
      <c r="IM449"/>
      <c r="IN449"/>
      <c r="IO449"/>
      <c r="IP449"/>
      <c r="IQ449"/>
      <c r="IR449"/>
      <c r="IS449"/>
      <c r="IT449"/>
      <c r="IU449"/>
      <c r="IV449"/>
      <c r="IW449"/>
      <c r="IX449"/>
      <c r="IY449"/>
      <c r="IZ449"/>
      <c r="JA449"/>
      <c r="JB449"/>
      <c r="JC449"/>
      <c r="JD449"/>
      <c r="JE449"/>
      <c r="JF449"/>
      <c r="JG449"/>
      <c r="JH449"/>
      <c r="JI449"/>
      <c r="JJ449"/>
      <c r="JK449"/>
      <c r="JL449"/>
      <c r="JM449"/>
      <c r="JN449"/>
      <c r="JO449"/>
      <c r="JP449"/>
      <c r="JQ449"/>
      <c r="JR449"/>
      <c r="JS449"/>
      <c r="JT449"/>
      <c r="JU449"/>
      <c r="JV449"/>
      <c r="JW449"/>
      <c r="JX449"/>
    </row>
    <row r="450" spans="1:284" s="430" customFormat="1" ht="15.9" customHeight="1">
      <c r="A450" s="184"/>
      <c r="B450" s="462"/>
      <c r="C450" s="184"/>
      <c r="D450" s="475"/>
      <c r="E450" s="460"/>
      <c r="F450" s="434">
        <f t="shared" si="6"/>
        <v>449</v>
      </c>
      <c r="G450" s="761"/>
      <c r="H450" s="84" t="s">
        <v>388</v>
      </c>
      <c r="I450" s="85">
        <v>1</v>
      </c>
      <c r="J450" s="86"/>
      <c r="K450" s="66" t="s">
        <v>1285</v>
      </c>
      <c r="L450" s="128" t="s">
        <v>837</v>
      </c>
      <c r="M450" s="509"/>
      <c r="N450" s="88" t="s">
        <v>3059</v>
      </c>
      <c r="O450" s="85">
        <v>1</v>
      </c>
      <c r="P450" s="184">
        <v>6</v>
      </c>
      <c r="Q450" s="151"/>
      <c r="R450" s="458"/>
      <c r="S450" s="304"/>
      <c r="T450" s="459" t="s">
        <v>3060</v>
      </c>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c r="DC450"/>
      <c r="DD450"/>
      <c r="DE450"/>
      <c r="DF450"/>
      <c r="DG450"/>
      <c r="DH450"/>
      <c r="DI450"/>
      <c r="DJ450"/>
      <c r="DK450"/>
      <c r="DL450"/>
      <c r="DM450"/>
      <c r="DN450"/>
      <c r="DO450"/>
      <c r="DP450"/>
      <c r="DQ450"/>
      <c r="DR450"/>
      <c r="DS450"/>
      <c r="DT450"/>
      <c r="DU450"/>
      <c r="DV450"/>
      <c r="DW450"/>
      <c r="DX450"/>
      <c r="DY450"/>
      <c r="DZ450"/>
      <c r="EA450"/>
      <c r="EB450"/>
      <c r="EC450"/>
      <c r="ED450"/>
      <c r="EE450"/>
      <c r="EF450"/>
      <c r="EG450"/>
      <c r="EH450"/>
      <c r="EI450"/>
      <c r="EJ450"/>
      <c r="EK450"/>
      <c r="EL450"/>
      <c r="EM450"/>
      <c r="EN450"/>
      <c r="EO450"/>
      <c r="EP450"/>
      <c r="EQ450"/>
      <c r="ER450"/>
      <c r="ES450"/>
      <c r="ET450"/>
      <c r="EU450"/>
      <c r="EV450"/>
      <c r="EW450"/>
      <c r="EX450"/>
      <c r="EY450"/>
      <c r="EZ450"/>
      <c r="FA450"/>
      <c r="FB450"/>
      <c r="FC450"/>
      <c r="FD450"/>
      <c r="FE450"/>
      <c r="FF450"/>
      <c r="FG450"/>
      <c r="FH450"/>
      <c r="FI450"/>
      <c r="FJ450"/>
      <c r="FK450"/>
      <c r="FL450"/>
      <c r="FM450"/>
      <c r="FN450"/>
      <c r="FO450"/>
      <c r="FP450"/>
      <c r="FQ450"/>
      <c r="FR450"/>
      <c r="FS450"/>
      <c r="FT450"/>
      <c r="FU450"/>
      <c r="FV450"/>
      <c r="FW450"/>
      <c r="FX450"/>
      <c r="FY450"/>
      <c r="FZ450"/>
      <c r="GA450"/>
      <c r="GB450"/>
      <c r="GC450"/>
      <c r="GD450"/>
      <c r="GE450"/>
      <c r="GF450"/>
      <c r="GG450"/>
      <c r="GH450"/>
      <c r="GI450"/>
      <c r="GJ450"/>
      <c r="GK450"/>
      <c r="GL450"/>
      <c r="GM450"/>
      <c r="GN450"/>
      <c r="GO450"/>
      <c r="GP450"/>
      <c r="GQ450"/>
      <c r="GR450"/>
      <c r="GS450"/>
      <c r="GT450"/>
      <c r="GU450"/>
      <c r="GV450"/>
      <c r="GW450"/>
      <c r="GX450"/>
      <c r="GY450"/>
      <c r="GZ450"/>
      <c r="HA450"/>
      <c r="HB450"/>
      <c r="HC450"/>
      <c r="HD450"/>
      <c r="HE450"/>
      <c r="HF450"/>
      <c r="HG450"/>
      <c r="HH450"/>
      <c r="HI450"/>
      <c r="HJ450"/>
      <c r="HK450"/>
      <c r="HL450"/>
      <c r="HM450"/>
      <c r="HN450"/>
      <c r="HO450"/>
      <c r="HP450"/>
      <c r="HQ450"/>
      <c r="HR450"/>
      <c r="HS450"/>
      <c r="HT450"/>
      <c r="HU450"/>
      <c r="HV450"/>
      <c r="HW450"/>
      <c r="HX450"/>
      <c r="HY450"/>
      <c r="HZ450"/>
      <c r="IA450"/>
      <c r="IB450"/>
      <c r="IC450"/>
      <c r="ID450"/>
      <c r="IE450"/>
      <c r="IF450"/>
      <c r="IG450"/>
      <c r="IH450"/>
      <c r="II450"/>
      <c r="IJ450"/>
      <c r="IK450"/>
      <c r="IL450"/>
      <c r="IM450"/>
      <c r="IN450"/>
      <c r="IO450"/>
      <c r="IP450"/>
      <c r="IQ450"/>
      <c r="IR450"/>
      <c r="IS450"/>
      <c r="IT450"/>
      <c r="IU450"/>
      <c r="IV450"/>
      <c r="IW450"/>
      <c r="IX450"/>
      <c r="IY450"/>
      <c r="IZ450"/>
      <c r="JA450"/>
      <c r="JB450"/>
      <c r="JC450"/>
      <c r="JD450"/>
      <c r="JE450"/>
      <c r="JF450"/>
      <c r="JG450"/>
      <c r="JH450"/>
      <c r="JI450"/>
      <c r="JJ450"/>
      <c r="JK450"/>
      <c r="JL450"/>
      <c r="JM450"/>
      <c r="JN450"/>
      <c r="JO450"/>
      <c r="JP450"/>
      <c r="JQ450"/>
      <c r="JR450"/>
      <c r="JS450"/>
      <c r="JT450"/>
      <c r="JU450"/>
      <c r="JV450"/>
      <c r="JW450"/>
      <c r="JX450"/>
    </row>
    <row r="451" spans="1:284" s="430" customFormat="1">
      <c r="A451" s="184" t="s">
        <v>2208</v>
      </c>
      <c r="B451" s="462" t="s">
        <v>2209</v>
      </c>
      <c r="C451" s="184"/>
      <c r="D451" s="475">
        <v>14</v>
      </c>
      <c r="E451" s="460"/>
      <c r="F451" s="434">
        <f t="shared" si="6"/>
        <v>450</v>
      </c>
      <c r="G451" s="472"/>
      <c r="H451" s="49" t="s">
        <v>388</v>
      </c>
      <c r="I451" s="184">
        <v>1</v>
      </c>
      <c r="J451" s="184"/>
      <c r="K451" s="47" t="s">
        <v>3061</v>
      </c>
      <c r="L451" s="185" t="s">
        <v>837</v>
      </c>
      <c r="M451" s="499"/>
      <c r="N451" s="185" t="s">
        <v>3062</v>
      </c>
      <c r="O451" s="184">
        <v>0</v>
      </c>
      <c r="P451" s="184">
        <v>6</v>
      </c>
      <c r="Q451" s="151">
        <v>2019</v>
      </c>
      <c r="R451" s="458"/>
      <c r="S451" s="304"/>
      <c r="T451" s="459" t="s">
        <v>3063</v>
      </c>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c r="EF451"/>
      <c r="EG451"/>
      <c r="EH451"/>
      <c r="EI451"/>
      <c r="EJ451"/>
      <c r="EK451"/>
      <c r="EL451"/>
      <c r="EM451"/>
      <c r="EN451"/>
      <c r="EO451"/>
      <c r="EP451"/>
      <c r="EQ451"/>
      <c r="ER451"/>
      <c r="ES451"/>
      <c r="ET451"/>
      <c r="EU451"/>
      <c r="EV451"/>
      <c r="EW451"/>
      <c r="EX451"/>
      <c r="EY451"/>
      <c r="EZ451"/>
      <c r="FA451"/>
      <c r="FB451"/>
      <c r="FC451"/>
      <c r="FD451"/>
      <c r="FE451"/>
      <c r="FF451"/>
      <c r="FG451"/>
      <c r="FH451"/>
      <c r="FI451"/>
      <c r="FJ451"/>
      <c r="FK451"/>
      <c r="FL451"/>
      <c r="FM451"/>
      <c r="FN451"/>
      <c r="FO451"/>
      <c r="FP451"/>
      <c r="FQ451"/>
      <c r="FR451"/>
      <c r="FS451"/>
      <c r="FT451"/>
      <c r="FU451"/>
      <c r="FV451"/>
      <c r="FW451"/>
      <c r="FX451"/>
      <c r="FY451"/>
      <c r="FZ451"/>
      <c r="GA451"/>
      <c r="GB451"/>
      <c r="GC451"/>
      <c r="GD451"/>
      <c r="GE451"/>
      <c r="GF451"/>
      <c r="GG451"/>
      <c r="GH451"/>
      <c r="GI451"/>
      <c r="GJ451"/>
      <c r="GK451"/>
      <c r="GL451"/>
      <c r="GM451"/>
      <c r="GN451"/>
      <c r="GO451"/>
      <c r="GP451"/>
      <c r="GQ451"/>
      <c r="GR451"/>
      <c r="GS451"/>
      <c r="GT451"/>
      <c r="GU451"/>
      <c r="GV451"/>
      <c r="GW451"/>
      <c r="GX451"/>
      <c r="GY451"/>
      <c r="GZ451"/>
      <c r="HA451"/>
      <c r="HB451"/>
      <c r="HC451"/>
      <c r="HD451"/>
      <c r="HE451"/>
      <c r="HF451"/>
      <c r="HG451"/>
      <c r="HH451"/>
      <c r="HI451"/>
      <c r="HJ451"/>
      <c r="HK451"/>
      <c r="HL451"/>
      <c r="HM451"/>
      <c r="HN451"/>
      <c r="HO451"/>
      <c r="HP451"/>
      <c r="HQ451"/>
      <c r="HR451"/>
      <c r="HS451"/>
      <c r="HT451"/>
      <c r="HU451"/>
      <c r="HV451"/>
      <c r="HW451"/>
      <c r="HX451"/>
      <c r="HY451"/>
      <c r="HZ451"/>
      <c r="IA451"/>
      <c r="IB451"/>
      <c r="IC451"/>
      <c r="ID451"/>
      <c r="IE451"/>
      <c r="IF451"/>
      <c r="IG451"/>
      <c r="IH451"/>
      <c r="II451"/>
      <c r="IJ451"/>
      <c r="IK451"/>
      <c r="IL451"/>
      <c r="IM451"/>
      <c r="IN451"/>
      <c r="IO451"/>
      <c r="IP451"/>
      <c r="IQ451"/>
      <c r="IR451"/>
      <c r="IS451"/>
      <c r="IT451"/>
      <c r="IU451"/>
      <c r="IV451"/>
      <c r="IW451"/>
      <c r="IX451"/>
      <c r="IY451"/>
      <c r="IZ451"/>
      <c r="JA451"/>
      <c r="JB451"/>
      <c r="JC451"/>
      <c r="JD451"/>
      <c r="JE451"/>
      <c r="JF451"/>
      <c r="JG451"/>
      <c r="JH451"/>
      <c r="JI451"/>
      <c r="JJ451"/>
      <c r="JK451"/>
      <c r="JL451"/>
      <c r="JM451"/>
      <c r="JN451"/>
      <c r="JO451"/>
      <c r="JP451"/>
      <c r="JQ451"/>
      <c r="JR451"/>
      <c r="JS451"/>
      <c r="JT451"/>
      <c r="JU451"/>
      <c r="JV451"/>
      <c r="JW451"/>
      <c r="JX451"/>
    </row>
    <row r="452" spans="1:284" s="796" customFormat="1" ht="56.25" customHeight="1">
      <c r="A452" s="72"/>
      <c r="B452" s="519"/>
      <c r="C452" s="72"/>
      <c r="D452" s="447"/>
      <c r="E452" s="448"/>
      <c r="F452" s="434">
        <f t="shared" ref="F452:F515" si="7">+F451+1</f>
        <v>451</v>
      </c>
      <c r="G452" s="618"/>
      <c r="H452" s="175" t="s">
        <v>388</v>
      </c>
      <c r="I452" s="170">
        <v>1</v>
      </c>
      <c r="J452" s="170"/>
      <c r="K452" s="150" t="s">
        <v>1286</v>
      </c>
      <c r="L452" s="116" t="s">
        <v>837</v>
      </c>
      <c r="M452" s="795"/>
      <c r="N452" s="116" t="s">
        <v>3064</v>
      </c>
      <c r="O452" s="114">
        <v>1</v>
      </c>
      <c r="P452" s="72">
        <v>6</v>
      </c>
      <c r="Q452" s="561"/>
      <c r="R452" s="451"/>
      <c r="S452" s="452"/>
      <c r="T452" s="563" t="s">
        <v>3065</v>
      </c>
      <c r="U452" s="430"/>
      <c r="V452" s="430"/>
      <c r="W452" s="430"/>
      <c r="X452" s="430"/>
      <c r="Y452" s="430"/>
      <c r="Z452" s="430"/>
      <c r="AA452" s="430"/>
      <c r="AB452" s="430"/>
      <c r="AC452" s="430"/>
      <c r="AD452" s="430"/>
      <c r="AE452" s="430"/>
      <c r="AF452" s="430"/>
      <c r="AG452" s="430"/>
      <c r="AH452" s="430"/>
      <c r="AI452" s="430"/>
      <c r="AJ452" s="430"/>
      <c r="AK452" s="430"/>
      <c r="AL452" s="430"/>
      <c r="AM452" s="430"/>
      <c r="AN452" s="430"/>
      <c r="AO452" s="430"/>
      <c r="AP452" s="430"/>
      <c r="AQ452" s="430"/>
      <c r="AR452" s="430"/>
      <c r="AS452" s="430"/>
      <c r="AT452" s="430"/>
      <c r="AU452" s="430"/>
      <c r="AV452" s="430"/>
      <c r="AW452" s="430"/>
      <c r="AX452" s="430"/>
      <c r="AY452" s="430"/>
      <c r="AZ452" s="430"/>
      <c r="BA452" s="430"/>
      <c r="BB452" s="430"/>
      <c r="BC452" s="430"/>
      <c r="BD452" s="430"/>
      <c r="BE452" s="430"/>
      <c r="BF452" s="430"/>
      <c r="BG452" s="430"/>
      <c r="BH452" s="430"/>
      <c r="BI452" s="430"/>
      <c r="BJ452" s="430"/>
      <c r="BK452" s="430"/>
      <c r="BL452" s="430"/>
      <c r="BM452" s="430"/>
      <c r="BN452" s="430"/>
      <c r="BO452" s="430"/>
      <c r="BP452" s="430"/>
      <c r="BQ452" s="430"/>
      <c r="BR452" s="430"/>
      <c r="BS452" s="430"/>
      <c r="BT452" s="430"/>
      <c r="BU452" s="430"/>
      <c r="BV452" s="430"/>
      <c r="BW452" s="430"/>
      <c r="BX452" s="430"/>
      <c r="BY452" s="430"/>
      <c r="BZ452" s="430"/>
      <c r="CA452" s="430"/>
      <c r="CB452" s="430"/>
      <c r="CC452" s="430"/>
      <c r="CD452" s="430"/>
      <c r="CE452" s="430"/>
      <c r="CF452" s="430"/>
      <c r="CG452" s="430"/>
      <c r="CH452" s="430"/>
      <c r="CI452" s="430"/>
      <c r="CJ452" s="430"/>
      <c r="CK452" s="430"/>
      <c r="CL452" s="430"/>
      <c r="CM452" s="430"/>
      <c r="CN452" s="430"/>
      <c r="CO452" s="430"/>
      <c r="CP452" s="430"/>
      <c r="CQ452" s="430"/>
      <c r="CR452" s="430"/>
      <c r="CS452" s="430"/>
      <c r="CT452" s="430"/>
      <c r="CU452" s="430"/>
      <c r="CV452" s="430"/>
      <c r="CW452" s="430"/>
      <c r="CX452" s="430"/>
      <c r="CY452" s="430"/>
      <c r="CZ452" s="430"/>
      <c r="DA452" s="430"/>
      <c r="DB452" s="430"/>
      <c r="DC452" s="430"/>
      <c r="DD452" s="430"/>
      <c r="DE452" s="430"/>
      <c r="DF452" s="430"/>
      <c r="DG452" s="430"/>
      <c r="DH452" s="430"/>
      <c r="DI452" s="430"/>
      <c r="DJ452" s="430"/>
      <c r="DK452" s="430"/>
      <c r="DL452" s="430"/>
      <c r="DM452" s="430"/>
      <c r="DN452" s="430"/>
      <c r="DO452" s="430"/>
      <c r="DP452" s="430"/>
      <c r="DQ452" s="430"/>
      <c r="DR452" s="430"/>
      <c r="DS452" s="430"/>
      <c r="DT452" s="430"/>
      <c r="DU452" s="430"/>
      <c r="DV452" s="430"/>
      <c r="DW452" s="430"/>
      <c r="DX452" s="430"/>
      <c r="DY452" s="430"/>
      <c r="DZ452" s="430"/>
      <c r="EA452" s="430"/>
      <c r="EB452" s="430"/>
      <c r="EC452" s="430"/>
      <c r="ED452" s="430"/>
      <c r="EE452" s="430"/>
      <c r="EF452" s="430"/>
      <c r="EG452" s="430"/>
      <c r="EH452" s="430"/>
      <c r="EI452" s="430"/>
      <c r="EJ452" s="430"/>
      <c r="EK452" s="430"/>
      <c r="EL452" s="430"/>
      <c r="EM452" s="430"/>
      <c r="EN452" s="430"/>
      <c r="EO452" s="430"/>
      <c r="EP452" s="430"/>
      <c r="EQ452" s="430"/>
      <c r="ER452" s="430"/>
      <c r="ES452" s="430"/>
      <c r="ET452" s="430"/>
      <c r="EU452" s="430"/>
      <c r="EV452" s="430"/>
      <c r="EW452" s="430"/>
      <c r="EX452" s="430"/>
      <c r="EY452" s="430"/>
      <c r="EZ452" s="430"/>
      <c r="FA452" s="430"/>
      <c r="FB452" s="430"/>
      <c r="FC452" s="430"/>
      <c r="FD452" s="430"/>
      <c r="FE452" s="430"/>
      <c r="FF452" s="430"/>
      <c r="FG452" s="430"/>
      <c r="FH452" s="430"/>
      <c r="FI452" s="430"/>
      <c r="FJ452" s="430"/>
      <c r="FK452" s="430"/>
      <c r="FL452" s="430"/>
      <c r="FM452" s="430"/>
      <c r="FN452" s="430"/>
      <c r="FO452" s="430"/>
      <c r="FP452" s="430"/>
      <c r="FQ452" s="430"/>
      <c r="FR452" s="430"/>
      <c r="FS452" s="430"/>
      <c r="FT452" s="430"/>
      <c r="FU452" s="430"/>
      <c r="FV452" s="430"/>
      <c r="FW452" s="430"/>
      <c r="FX452" s="430"/>
      <c r="FY452" s="430"/>
      <c r="FZ452" s="430"/>
      <c r="GA452" s="430"/>
      <c r="GB452" s="430"/>
      <c r="GC452" s="430"/>
      <c r="GD452" s="430"/>
      <c r="GE452" s="430"/>
      <c r="GF452" s="430"/>
      <c r="GG452" s="430"/>
      <c r="GH452" s="430"/>
      <c r="GI452" s="430"/>
      <c r="GJ452" s="430"/>
      <c r="GK452" s="430"/>
      <c r="GL452" s="430"/>
      <c r="GM452" s="430"/>
      <c r="GN452" s="430"/>
      <c r="GO452" s="430"/>
      <c r="GP452" s="430"/>
      <c r="GQ452" s="430"/>
      <c r="GR452" s="430"/>
      <c r="GS452" s="430"/>
      <c r="GT452" s="430"/>
      <c r="GU452" s="430"/>
      <c r="GV452" s="430"/>
      <c r="GW452" s="430"/>
      <c r="GX452" s="430"/>
      <c r="GY452" s="430"/>
      <c r="GZ452" s="430"/>
      <c r="HA452" s="430"/>
      <c r="HB452" s="430"/>
      <c r="HC452" s="430"/>
      <c r="HD452" s="430"/>
      <c r="HE452" s="430"/>
      <c r="HF452" s="430"/>
      <c r="HG452" s="430"/>
      <c r="HH452" s="430"/>
      <c r="HI452" s="430"/>
      <c r="HJ452" s="430"/>
      <c r="HK452" s="430"/>
      <c r="HL452" s="430"/>
      <c r="HM452" s="430"/>
      <c r="HN452" s="430"/>
      <c r="HO452" s="430"/>
      <c r="HP452" s="430"/>
      <c r="HQ452" s="430"/>
      <c r="HR452" s="430"/>
      <c r="HS452" s="430"/>
      <c r="HT452" s="430"/>
      <c r="HU452" s="430"/>
      <c r="HV452" s="430"/>
      <c r="HW452" s="430"/>
      <c r="HX452" s="430"/>
      <c r="HY452" s="430"/>
      <c r="HZ452" s="430"/>
      <c r="IA452" s="430"/>
      <c r="IB452" s="430"/>
      <c r="IC452" s="430"/>
      <c r="ID452" s="430"/>
      <c r="IE452" s="430"/>
      <c r="IF452" s="430"/>
      <c r="IG452" s="430"/>
      <c r="IH452" s="430"/>
      <c r="II452" s="430"/>
      <c r="IJ452" s="430"/>
      <c r="IK452" s="430"/>
      <c r="IL452" s="430"/>
      <c r="IM452" s="430"/>
      <c r="IN452" s="430"/>
      <c r="IO452" s="430"/>
      <c r="IP452" s="430"/>
      <c r="IQ452" s="430"/>
      <c r="IR452" s="430"/>
      <c r="IS452" s="430"/>
      <c r="IT452" s="430"/>
      <c r="IU452" s="430"/>
      <c r="IV452" s="430"/>
      <c r="IW452" s="430"/>
      <c r="IX452" s="430"/>
      <c r="IY452" s="430"/>
      <c r="IZ452" s="430"/>
      <c r="JA452" s="430"/>
      <c r="JB452" s="430"/>
      <c r="JC452" s="430"/>
      <c r="JD452" s="430"/>
      <c r="JE452" s="430"/>
      <c r="JF452" s="430"/>
      <c r="JG452" s="430"/>
      <c r="JH452" s="430"/>
      <c r="JI452" s="430"/>
      <c r="JJ452" s="430"/>
      <c r="JK452" s="430"/>
      <c r="JL452" s="430"/>
      <c r="JM452" s="430"/>
      <c r="JN452" s="430"/>
      <c r="JO452" s="430"/>
      <c r="JP452" s="430"/>
      <c r="JQ452" s="430"/>
      <c r="JR452" s="430"/>
      <c r="JS452" s="430"/>
      <c r="JT452" s="430"/>
      <c r="JU452" s="430"/>
      <c r="JV452" s="430"/>
      <c r="JW452" s="430"/>
      <c r="JX452" s="430"/>
    </row>
    <row r="453" spans="1:284" s="430" customFormat="1" ht="15.9" customHeight="1">
      <c r="A453" s="506"/>
      <c r="B453" s="506"/>
      <c r="C453" s="506"/>
      <c r="D453" s="797"/>
      <c r="E453" s="72"/>
      <c r="F453" s="434">
        <f t="shared" si="7"/>
        <v>452</v>
      </c>
      <c r="G453" s="798"/>
      <c r="H453" s="54" t="s">
        <v>249</v>
      </c>
      <c r="I453" s="250">
        <v>1</v>
      </c>
      <c r="J453" s="251"/>
      <c r="K453" s="182" t="s">
        <v>1287</v>
      </c>
      <c r="L453" s="183" t="s">
        <v>924</v>
      </c>
      <c r="M453" s="181"/>
      <c r="N453" s="188" t="s">
        <v>3066</v>
      </c>
      <c r="O453" s="114">
        <v>0</v>
      </c>
      <c r="P453" s="72">
        <v>8</v>
      </c>
      <c r="Q453" s="561">
        <v>2021</v>
      </c>
      <c r="R453" s="451"/>
      <c r="S453" s="799"/>
      <c r="T453" s="453" t="s">
        <v>3067</v>
      </c>
    </row>
    <row r="454" spans="1:284" s="430" customFormat="1" ht="15.9" customHeight="1">
      <c r="A454" s="184"/>
      <c r="B454" s="462"/>
      <c r="C454" s="184"/>
      <c r="D454" s="475"/>
      <c r="E454" s="460"/>
      <c r="F454" s="434">
        <f t="shared" si="7"/>
        <v>453</v>
      </c>
      <c r="G454" s="456"/>
      <c r="H454" s="108" t="s">
        <v>1288</v>
      </c>
      <c r="I454" s="85">
        <v>1</v>
      </c>
      <c r="J454" s="86"/>
      <c r="K454" s="66" t="s">
        <v>1289</v>
      </c>
      <c r="L454" s="128"/>
      <c r="M454" s="509"/>
      <c r="N454" s="88" t="s">
        <v>3068</v>
      </c>
      <c r="O454" s="85">
        <v>0</v>
      </c>
      <c r="P454" s="142">
        <v>1</v>
      </c>
      <c r="Q454" s="151"/>
      <c r="R454" s="458"/>
      <c r="S454" s="304"/>
      <c r="T454" s="459" t="s">
        <v>3069</v>
      </c>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c r="CT454"/>
      <c r="CU454"/>
      <c r="CV454"/>
      <c r="CW454"/>
      <c r="CX454"/>
      <c r="CY454"/>
      <c r="CZ454"/>
      <c r="DA454"/>
      <c r="DB454"/>
      <c r="DC454"/>
      <c r="DD454"/>
      <c r="DE454"/>
      <c r="DF454"/>
      <c r="DG454"/>
      <c r="DH454"/>
      <c r="DI454"/>
      <c r="DJ454"/>
      <c r="DK454"/>
      <c r="DL454"/>
      <c r="DM454"/>
      <c r="DN454"/>
      <c r="DO454"/>
      <c r="DP454"/>
      <c r="DQ454"/>
      <c r="DR454"/>
      <c r="DS454"/>
      <c r="DT454"/>
      <c r="DU454"/>
      <c r="DV454"/>
      <c r="DW454"/>
      <c r="DX454"/>
      <c r="DY454"/>
      <c r="DZ454"/>
      <c r="EA454"/>
      <c r="EB454"/>
      <c r="EC454"/>
      <c r="ED454"/>
      <c r="EE454"/>
      <c r="EF454"/>
      <c r="EG454"/>
      <c r="EH454"/>
      <c r="EI454"/>
      <c r="EJ454"/>
      <c r="EK454"/>
      <c r="EL454"/>
      <c r="EM454"/>
      <c r="EN454"/>
      <c r="EO454"/>
      <c r="EP454"/>
      <c r="EQ454"/>
      <c r="ER454"/>
      <c r="ES454"/>
      <c r="ET454"/>
      <c r="EU454"/>
      <c r="EV454"/>
      <c r="EW454"/>
      <c r="EX454"/>
      <c r="EY454"/>
      <c r="EZ454"/>
      <c r="FA454"/>
      <c r="FB454"/>
      <c r="FC454"/>
      <c r="FD454"/>
      <c r="FE454"/>
      <c r="FF454"/>
      <c r="FG454"/>
      <c r="FH454"/>
      <c r="FI454"/>
      <c r="FJ454"/>
      <c r="FK454"/>
      <c r="FL454"/>
      <c r="FM454"/>
      <c r="FN454"/>
      <c r="FO454"/>
      <c r="FP454"/>
      <c r="FQ454"/>
      <c r="FR454"/>
      <c r="FS454"/>
      <c r="FT454"/>
      <c r="FU454"/>
      <c r="FV454"/>
      <c r="FW454"/>
      <c r="FX454"/>
      <c r="FY454"/>
      <c r="FZ454"/>
      <c r="GA454"/>
      <c r="GB454"/>
      <c r="GC454"/>
      <c r="GD454"/>
      <c r="GE454"/>
      <c r="GF454"/>
      <c r="GG454"/>
      <c r="GH454"/>
      <c r="GI454"/>
      <c r="GJ454"/>
      <c r="GK454"/>
      <c r="GL454"/>
      <c r="GM454"/>
      <c r="GN454"/>
      <c r="GO454"/>
      <c r="GP454"/>
      <c r="GQ454"/>
      <c r="GR454"/>
      <c r="GS454"/>
      <c r="GT454"/>
      <c r="GU454"/>
      <c r="GV454"/>
      <c r="GW454"/>
      <c r="GX454"/>
      <c r="GY454"/>
      <c r="GZ454"/>
      <c r="HA454"/>
      <c r="HB454"/>
      <c r="HC454"/>
      <c r="HD454"/>
      <c r="HE454"/>
      <c r="HF454"/>
      <c r="HG454"/>
      <c r="HH454"/>
      <c r="HI454"/>
      <c r="HJ454"/>
      <c r="HK454"/>
      <c r="HL454"/>
      <c r="HM454"/>
      <c r="HN454"/>
      <c r="HO454"/>
      <c r="HP454"/>
      <c r="HQ454"/>
      <c r="HR454"/>
      <c r="HS454"/>
      <c r="HT454"/>
      <c r="HU454"/>
      <c r="HV454"/>
      <c r="HW454"/>
      <c r="HX454"/>
      <c r="HY454"/>
      <c r="HZ454"/>
      <c r="IA454"/>
      <c r="IB454"/>
      <c r="IC454"/>
      <c r="ID454"/>
      <c r="IE454"/>
      <c r="IF454"/>
      <c r="IG454"/>
      <c r="IH454"/>
      <c r="II454"/>
      <c r="IJ454"/>
      <c r="IK454"/>
      <c r="IL454"/>
      <c r="IM454"/>
      <c r="IN454"/>
      <c r="IO454"/>
      <c r="IP454"/>
      <c r="IQ454"/>
      <c r="IR454"/>
      <c r="IS454"/>
      <c r="IT454"/>
      <c r="IU454"/>
      <c r="IV454"/>
      <c r="IW454"/>
      <c r="IX454"/>
      <c r="IY454"/>
      <c r="IZ454"/>
      <c r="JA454"/>
      <c r="JB454"/>
      <c r="JC454"/>
      <c r="JD454"/>
      <c r="JE454"/>
      <c r="JF454"/>
      <c r="JG454"/>
      <c r="JH454"/>
      <c r="JI454"/>
      <c r="JJ454"/>
      <c r="JK454"/>
      <c r="JL454"/>
      <c r="JM454"/>
      <c r="JN454"/>
      <c r="JO454"/>
      <c r="JP454"/>
      <c r="JQ454"/>
      <c r="JR454"/>
      <c r="JS454"/>
      <c r="JT454"/>
      <c r="JU454"/>
      <c r="JV454"/>
      <c r="JW454"/>
      <c r="JX454"/>
    </row>
    <row r="455" spans="1:284" s="430" customFormat="1" ht="15.9" customHeight="1">
      <c r="A455" s="292"/>
      <c r="B455" s="292"/>
      <c r="C455" s="292"/>
      <c r="D455" s="756"/>
      <c r="E455" s="448"/>
      <c r="F455" s="434">
        <f t="shared" si="7"/>
        <v>454</v>
      </c>
      <c r="G455" s="681"/>
      <c r="H455" s="163" t="s">
        <v>1288</v>
      </c>
      <c r="I455" s="99">
        <v>1</v>
      </c>
      <c r="J455" s="252"/>
      <c r="K455" s="253" t="s">
        <v>1290</v>
      </c>
      <c r="L455" s="254"/>
      <c r="M455" s="800"/>
      <c r="N455" s="801" t="s">
        <v>3070</v>
      </c>
      <c r="O455" s="802">
        <v>0</v>
      </c>
      <c r="P455" s="803">
        <v>1</v>
      </c>
      <c r="Q455" s="804">
        <v>2022</v>
      </c>
      <c r="R455" s="805"/>
      <c r="T455" s="453" t="s">
        <v>3071</v>
      </c>
    </row>
    <row r="456" spans="1:284" s="493" customFormat="1" ht="15.9" customHeight="1">
      <c r="A456" s="184"/>
      <c r="B456" s="462"/>
      <c r="C456" s="184"/>
      <c r="D456" s="475"/>
      <c r="E456" s="460"/>
      <c r="F456" s="434">
        <f t="shared" si="7"/>
        <v>455</v>
      </c>
      <c r="G456" s="472"/>
      <c r="H456" s="108" t="s">
        <v>1288</v>
      </c>
      <c r="I456" s="85">
        <v>1</v>
      </c>
      <c r="J456" s="86"/>
      <c r="K456" s="66" t="s">
        <v>1291</v>
      </c>
      <c r="L456" s="88" t="s">
        <v>1292</v>
      </c>
      <c r="M456" s="518"/>
      <c r="N456" s="88" t="s">
        <v>3072</v>
      </c>
      <c r="O456" s="85">
        <v>1</v>
      </c>
      <c r="P456" s="142">
        <v>1</v>
      </c>
      <c r="Q456" s="151"/>
      <c r="R456" s="458"/>
      <c r="S456" s="304"/>
      <c r="T456" s="459" t="s">
        <v>3073</v>
      </c>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c r="CK456"/>
      <c r="CL456"/>
      <c r="CM456"/>
      <c r="CN456"/>
      <c r="CO456"/>
      <c r="CP456"/>
      <c r="CQ456"/>
      <c r="CR456"/>
      <c r="CS456"/>
      <c r="CT456"/>
      <c r="CU456"/>
      <c r="CV456"/>
      <c r="CW456"/>
      <c r="CX456"/>
      <c r="CY456"/>
      <c r="CZ456"/>
      <c r="DA456"/>
      <c r="DB456"/>
      <c r="DC456"/>
      <c r="DD456"/>
      <c r="DE456"/>
      <c r="DF456"/>
      <c r="DG456"/>
      <c r="DH456"/>
      <c r="DI456"/>
      <c r="DJ456"/>
      <c r="DK456"/>
      <c r="DL456"/>
      <c r="DM456"/>
      <c r="DN456"/>
      <c r="DO456"/>
      <c r="DP456"/>
      <c r="DQ456"/>
      <c r="DR456"/>
      <c r="DS456"/>
      <c r="DT456"/>
      <c r="DU456"/>
      <c r="DV456"/>
      <c r="DW456"/>
      <c r="DX456"/>
      <c r="DY456"/>
      <c r="DZ456"/>
      <c r="EA456"/>
      <c r="EB456"/>
      <c r="EC456"/>
      <c r="ED456"/>
      <c r="EE456"/>
      <c r="EF456"/>
      <c r="EG456"/>
      <c r="EH456"/>
      <c r="EI456"/>
      <c r="EJ456"/>
      <c r="EK456"/>
      <c r="EL456"/>
      <c r="EM456"/>
      <c r="EN456"/>
      <c r="EO456"/>
      <c r="EP456"/>
      <c r="EQ456"/>
      <c r="ER456"/>
      <c r="ES456"/>
      <c r="ET456"/>
      <c r="EU456"/>
      <c r="EV456"/>
      <c r="EW456"/>
      <c r="EX456"/>
      <c r="EY456"/>
      <c r="EZ456"/>
      <c r="FA456"/>
      <c r="FB456"/>
      <c r="FC456"/>
      <c r="FD456"/>
      <c r="FE456"/>
      <c r="FF456"/>
      <c r="FG456"/>
      <c r="FH456"/>
      <c r="FI456"/>
      <c r="FJ456"/>
      <c r="FK456"/>
      <c r="FL456"/>
      <c r="FM456"/>
      <c r="FN456"/>
      <c r="FO456"/>
      <c r="FP456"/>
      <c r="FQ456"/>
      <c r="FR456"/>
      <c r="FS456"/>
      <c r="FT456"/>
      <c r="FU456"/>
      <c r="FV456"/>
      <c r="FW456"/>
      <c r="FX456"/>
      <c r="FY456"/>
      <c r="FZ456"/>
      <c r="GA456"/>
      <c r="GB456"/>
      <c r="GC456"/>
      <c r="GD456"/>
      <c r="GE456"/>
      <c r="GF456"/>
      <c r="GG456"/>
      <c r="GH456"/>
      <c r="GI456"/>
      <c r="GJ456"/>
      <c r="GK456"/>
      <c r="GL456"/>
      <c r="GM456"/>
      <c r="GN456"/>
      <c r="GO456"/>
      <c r="GP456"/>
      <c r="GQ456"/>
      <c r="GR456"/>
      <c r="GS456"/>
      <c r="GT456"/>
      <c r="GU456"/>
      <c r="GV456"/>
      <c r="GW456"/>
      <c r="GX456"/>
      <c r="GY456"/>
      <c r="GZ456"/>
      <c r="HA456"/>
      <c r="HB456"/>
      <c r="HC456"/>
      <c r="HD456"/>
      <c r="HE456"/>
      <c r="HF456"/>
      <c r="HG456"/>
      <c r="HH456"/>
      <c r="HI456"/>
      <c r="HJ456"/>
      <c r="HK456"/>
      <c r="HL456"/>
      <c r="HM456"/>
      <c r="HN456"/>
      <c r="HO456"/>
      <c r="HP456"/>
      <c r="HQ456"/>
      <c r="HR456"/>
      <c r="HS456"/>
      <c r="HT456"/>
      <c r="HU456"/>
      <c r="HV456"/>
      <c r="HW456"/>
      <c r="HX456"/>
      <c r="HY456"/>
      <c r="HZ456"/>
      <c r="IA456"/>
      <c r="IB456"/>
      <c r="IC456"/>
      <c r="ID456"/>
      <c r="IE456"/>
      <c r="IF456"/>
      <c r="IG456"/>
      <c r="IH456"/>
      <c r="II456"/>
      <c r="IJ456"/>
      <c r="IK456"/>
      <c r="IL456"/>
      <c r="IM456"/>
      <c r="IN456"/>
      <c r="IO456"/>
      <c r="IP456"/>
      <c r="IQ456"/>
      <c r="IR456"/>
      <c r="IS456"/>
      <c r="IT456"/>
      <c r="IU456"/>
      <c r="IV456"/>
      <c r="IW456"/>
      <c r="IX456"/>
      <c r="IY456"/>
      <c r="IZ456"/>
      <c r="JA456"/>
      <c r="JB456"/>
      <c r="JC456"/>
      <c r="JD456"/>
      <c r="JE456"/>
      <c r="JF456"/>
      <c r="JG456"/>
      <c r="JH456"/>
      <c r="JI456"/>
      <c r="JJ456"/>
      <c r="JK456"/>
      <c r="JL456"/>
      <c r="JM456"/>
      <c r="JN456"/>
      <c r="JO456"/>
      <c r="JP456"/>
      <c r="JQ456"/>
      <c r="JR456"/>
      <c r="JS456"/>
      <c r="JT456"/>
      <c r="JU456"/>
      <c r="JV456"/>
      <c r="JW456"/>
      <c r="JX456"/>
    </row>
    <row r="457" spans="1:284" s="430" customFormat="1" ht="15.9" customHeight="1">
      <c r="A457" s="184"/>
      <c r="B457" s="462"/>
      <c r="C457" s="184"/>
      <c r="D457" s="475"/>
      <c r="E457" s="460"/>
      <c r="F457" s="434">
        <f t="shared" si="7"/>
        <v>456</v>
      </c>
      <c r="G457" s="472"/>
      <c r="H457" s="123" t="s">
        <v>1288</v>
      </c>
      <c r="I457" s="124"/>
      <c r="J457" s="125"/>
      <c r="K457" s="126" t="s">
        <v>1293</v>
      </c>
      <c r="L457" s="232" t="s">
        <v>1292</v>
      </c>
      <c r="M457" s="608"/>
      <c r="N457" s="232" t="s">
        <v>3074</v>
      </c>
      <c r="O457" s="184">
        <v>2</v>
      </c>
      <c r="P457" s="142">
        <v>54</v>
      </c>
      <c r="Q457" s="598"/>
      <c r="R457" s="458"/>
      <c r="S457" s="304"/>
      <c r="T457" s="592" t="s">
        <v>3075</v>
      </c>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c r="CK457"/>
      <c r="CL457"/>
      <c r="CM457"/>
      <c r="CN457"/>
      <c r="CO457"/>
      <c r="CP457"/>
      <c r="CQ457"/>
      <c r="CR457"/>
      <c r="CS457"/>
      <c r="CT457"/>
      <c r="CU457"/>
      <c r="CV457"/>
      <c r="CW457"/>
      <c r="CX457"/>
      <c r="CY457"/>
      <c r="CZ457"/>
      <c r="DA457"/>
      <c r="DB457"/>
      <c r="DC457"/>
      <c r="DD457"/>
      <c r="DE457"/>
      <c r="DF457"/>
      <c r="DG457"/>
      <c r="DH457"/>
      <c r="DI457"/>
      <c r="DJ457"/>
      <c r="DK457"/>
      <c r="DL457"/>
      <c r="DM457"/>
      <c r="DN457"/>
      <c r="DO457"/>
      <c r="DP457"/>
      <c r="DQ457"/>
      <c r="DR457"/>
      <c r="DS457"/>
      <c r="DT457"/>
      <c r="DU457"/>
      <c r="DV457"/>
      <c r="DW457"/>
      <c r="DX457"/>
      <c r="DY457"/>
      <c r="DZ457"/>
      <c r="EA457"/>
      <c r="EB457"/>
      <c r="EC457"/>
      <c r="ED457"/>
      <c r="EE457"/>
      <c r="EF457"/>
      <c r="EG457"/>
      <c r="EH457"/>
      <c r="EI457"/>
      <c r="EJ457"/>
      <c r="EK457"/>
      <c r="EL457"/>
      <c r="EM457"/>
      <c r="EN457"/>
      <c r="EO457"/>
      <c r="EP457"/>
      <c r="EQ457"/>
      <c r="ER457"/>
      <c r="ES457"/>
      <c r="ET457"/>
      <c r="EU457"/>
      <c r="EV457"/>
      <c r="EW457"/>
      <c r="EX457"/>
      <c r="EY457"/>
      <c r="EZ457"/>
      <c r="FA457"/>
      <c r="FB457"/>
      <c r="FC457"/>
      <c r="FD457"/>
      <c r="FE457"/>
      <c r="FF457"/>
      <c r="FG457"/>
      <c r="FH457"/>
      <c r="FI457"/>
      <c r="FJ457"/>
      <c r="FK457"/>
      <c r="FL457"/>
      <c r="FM457"/>
      <c r="FN457"/>
      <c r="FO457"/>
      <c r="FP457"/>
      <c r="FQ457"/>
      <c r="FR457"/>
      <c r="FS457"/>
      <c r="FT457"/>
      <c r="FU457"/>
      <c r="FV457"/>
      <c r="FW457"/>
      <c r="FX457"/>
      <c r="FY457"/>
      <c r="FZ457"/>
      <c r="GA457"/>
      <c r="GB457"/>
      <c r="GC457"/>
      <c r="GD457"/>
      <c r="GE457"/>
      <c r="GF457"/>
      <c r="GG457"/>
      <c r="GH457"/>
      <c r="GI457"/>
      <c r="GJ457"/>
      <c r="GK457"/>
      <c r="GL457"/>
      <c r="GM457"/>
      <c r="GN457"/>
      <c r="GO457"/>
      <c r="GP457"/>
      <c r="GQ457"/>
      <c r="GR457"/>
      <c r="GS457"/>
      <c r="GT457"/>
      <c r="GU457"/>
      <c r="GV457"/>
      <c r="GW457"/>
      <c r="GX457"/>
      <c r="GY457"/>
      <c r="GZ457"/>
      <c r="HA457"/>
      <c r="HB457"/>
      <c r="HC457"/>
      <c r="HD457"/>
      <c r="HE457"/>
      <c r="HF457"/>
      <c r="HG457"/>
      <c r="HH457"/>
      <c r="HI457"/>
      <c r="HJ457"/>
      <c r="HK457"/>
      <c r="HL457"/>
      <c r="HM457"/>
      <c r="HN457"/>
      <c r="HO457"/>
      <c r="HP457"/>
      <c r="HQ457"/>
      <c r="HR457"/>
      <c r="HS457"/>
      <c r="HT457"/>
      <c r="HU457"/>
      <c r="HV457"/>
      <c r="HW457"/>
      <c r="HX457"/>
      <c r="HY457"/>
      <c r="HZ457"/>
      <c r="IA457"/>
      <c r="IB457"/>
      <c r="IC457"/>
      <c r="ID457"/>
      <c r="IE457"/>
      <c r="IF457"/>
      <c r="IG457"/>
      <c r="IH457"/>
      <c r="II457"/>
      <c r="IJ457"/>
      <c r="IK457"/>
      <c r="IL457"/>
      <c r="IM457"/>
      <c r="IN457"/>
      <c r="IO457"/>
      <c r="IP457"/>
      <c r="IQ457"/>
      <c r="IR457"/>
      <c r="IS457"/>
      <c r="IT457"/>
      <c r="IU457"/>
      <c r="IV457"/>
      <c r="IW457"/>
      <c r="IX457"/>
      <c r="IY457"/>
      <c r="IZ457"/>
      <c r="JA457"/>
      <c r="JB457"/>
      <c r="JC457"/>
      <c r="JD457"/>
      <c r="JE457"/>
      <c r="JF457"/>
      <c r="JG457"/>
      <c r="JH457"/>
      <c r="JI457"/>
      <c r="JJ457"/>
      <c r="JK457"/>
      <c r="JL457"/>
      <c r="JM457"/>
      <c r="JN457"/>
      <c r="JO457"/>
      <c r="JP457"/>
      <c r="JQ457"/>
      <c r="JR457"/>
      <c r="JS457"/>
      <c r="JT457"/>
      <c r="JU457"/>
      <c r="JV457"/>
      <c r="JW457"/>
      <c r="JX457"/>
    </row>
    <row r="458" spans="1:284" s="430" customFormat="1" ht="15.9" customHeight="1">
      <c r="A458" s="184"/>
      <c r="B458" s="462"/>
      <c r="C458" s="184"/>
      <c r="D458" s="475"/>
      <c r="E458" s="460"/>
      <c r="F458" s="434">
        <f t="shared" si="7"/>
        <v>457</v>
      </c>
      <c r="G458" s="472"/>
      <c r="H458" s="255" t="s">
        <v>1288</v>
      </c>
      <c r="I458" s="59">
        <v>1</v>
      </c>
      <c r="J458" s="76"/>
      <c r="K458" s="137" t="s">
        <v>1294</v>
      </c>
      <c r="L458" s="138" t="s">
        <v>1292</v>
      </c>
      <c r="M458" s="508"/>
      <c r="N458" s="138" t="s">
        <v>3074</v>
      </c>
      <c r="O458" s="59">
        <v>0</v>
      </c>
      <c r="P458" s="142">
        <v>54</v>
      </c>
      <c r="Q458" s="151"/>
      <c r="R458" s="458"/>
      <c r="S458" s="304"/>
      <c r="T458" s="459" t="s">
        <v>3075</v>
      </c>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c r="CT458"/>
      <c r="CU458"/>
      <c r="CV458"/>
      <c r="CW458"/>
      <c r="CX458"/>
      <c r="CY458"/>
      <c r="CZ458"/>
      <c r="DA458"/>
      <c r="DB458"/>
      <c r="DC458"/>
      <c r="DD458"/>
      <c r="DE458"/>
      <c r="DF458"/>
      <c r="DG458"/>
      <c r="DH458"/>
      <c r="DI458"/>
      <c r="DJ458"/>
      <c r="DK458"/>
      <c r="DL458"/>
      <c r="DM458"/>
      <c r="DN458"/>
      <c r="DO458"/>
      <c r="DP458"/>
      <c r="DQ458"/>
      <c r="DR458"/>
      <c r="DS458"/>
      <c r="DT458"/>
      <c r="DU458"/>
      <c r="DV458"/>
      <c r="DW458"/>
      <c r="DX458"/>
      <c r="DY458"/>
      <c r="DZ458"/>
      <c r="EA458"/>
      <c r="EB458"/>
      <c r="EC458"/>
      <c r="ED458"/>
      <c r="EE458"/>
      <c r="EF458"/>
      <c r="EG458"/>
      <c r="EH458"/>
      <c r="EI458"/>
      <c r="EJ458"/>
      <c r="EK458"/>
      <c r="EL458"/>
      <c r="EM458"/>
      <c r="EN458"/>
      <c r="EO458"/>
      <c r="EP458"/>
      <c r="EQ458"/>
      <c r="ER458"/>
      <c r="ES458"/>
      <c r="ET458"/>
      <c r="EU458"/>
      <c r="EV458"/>
      <c r="EW458"/>
      <c r="EX458"/>
      <c r="EY458"/>
      <c r="EZ458"/>
      <c r="FA458"/>
      <c r="FB458"/>
      <c r="FC458"/>
      <c r="FD458"/>
      <c r="FE458"/>
      <c r="FF458"/>
      <c r="FG458"/>
      <c r="FH458"/>
      <c r="FI458"/>
      <c r="FJ458"/>
      <c r="FK458"/>
      <c r="FL458"/>
      <c r="FM458"/>
      <c r="FN458"/>
      <c r="FO458"/>
      <c r="FP458"/>
      <c r="FQ458"/>
      <c r="FR458"/>
      <c r="FS458"/>
      <c r="FT458"/>
      <c r="FU458"/>
      <c r="FV458"/>
      <c r="FW458"/>
      <c r="FX458"/>
      <c r="FY458"/>
      <c r="FZ458"/>
      <c r="GA458"/>
      <c r="GB458"/>
      <c r="GC458"/>
      <c r="GD458"/>
      <c r="GE458"/>
      <c r="GF458"/>
      <c r="GG458"/>
      <c r="GH458"/>
      <c r="GI458"/>
      <c r="GJ458"/>
      <c r="GK458"/>
      <c r="GL458"/>
      <c r="GM458"/>
      <c r="GN458"/>
      <c r="GO458"/>
      <c r="GP458"/>
      <c r="GQ458"/>
      <c r="GR458"/>
      <c r="GS458"/>
      <c r="GT458"/>
      <c r="GU458"/>
      <c r="GV458"/>
      <c r="GW458"/>
      <c r="GX458"/>
      <c r="GY458"/>
      <c r="GZ458"/>
      <c r="HA458"/>
      <c r="HB458"/>
      <c r="HC458"/>
      <c r="HD458"/>
      <c r="HE458"/>
      <c r="HF458"/>
      <c r="HG458"/>
      <c r="HH458"/>
      <c r="HI458"/>
      <c r="HJ458"/>
      <c r="HK458"/>
      <c r="HL458"/>
      <c r="HM458"/>
      <c r="HN458"/>
      <c r="HO458"/>
      <c r="HP458"/>
      <c r="HQ458"/>
      <c r="HR458"/>
      <c r="HS458"/>
      <c r="HT458"/>
      <c r="HU458"/>
      <c r="HV458"/>
      <c r="HW458"/>
      <c r="HX458"/>
      <c r="HY458"/>
      <c r="HZ458"/>
      <c r="IA458"/>
      <c r="IB458"/>
      <c r="IC458"/>
      <c r="ID458"/>
      <c r="IE458"/>
      <c r="IF458"/>
      <c r="IG458"/>
      <c r="IH458"/>
      <c r="II458"/>
      <c r="IJ458"/>
      <c r="IK458"/>
      <c r="IL458"/>
      <c r="IM458"/>
      <c r="IN458"/>
      <c r="IO458"/>
      <c r="IP458"/>
      <c r="IQ458"/>
      <c r="IR458"/>
      <c r="IS458"/>
      <c r="IT458"/>
      <c r="IU458"/>
      <c r="IV458"/>
      <c r="IW458"/>
      <c r="IX458"/>
      <c r="IY458"/>
      <c r="IZ458"/>
      <c r="JA458"/>
      <c r="JB458"/>
      <c r="JC458"/>
      <c r="JD458"/>
      <c r="JE458"/>
      <c r="JF458"/>
      <c r="JG458"/>
      <c r="JH458"/>
      <c r="JI458"/>
      <c r="JJ458"/>
      <c r="JK458"/>
      <c r="JL458"/>
      <c r="JM458"/>
      <c r="JN458"/>
      <c r="JO458"/>
      <c r="JP458"/>
      <c r="JQ458"/>
      <c r="JR458"/>
      <c r="JS458"/>
      <c r="JT458"/>
      <c r="JU458"/>
      <c r="JV458"/>
      <c r="JW458"/>
      <c r="JX458"/>
    </row>
    <row r="459" spans="1:284" s="430" customFormat="1" ht="15.9" customHeight="1">
      <c r="A459" s="184"/>
      <c r="B459" s="462"/>
      <c r="C459" s="184"/>
      <c r="D459" s="475"/>
      <c r="E459" s="460"/>
      <c r="F459" s="434">
        <f t="shared" si="7"/>
        <v>458</v>
      </c>
      <c r="G459" s="472"/>
      <c r="H459" s="255" t="s">
        <v>1288</v>
      </c>
      <c r="I459" s="59">
        <v>1</v>
      </c>
      <c r="J459" s="76"/>
      <c r="K459" s="137" t="s">
        <v>1295</v>
      </c>
      <c r="L459" s="138" t="s">
        <v>1292</v>
      </c>
      <c r="M459" s="508"/>
      <c r="N459" s="138" t="s">
        <v>3074</v>
      </c>
      <c r="O459" s="59">
        <v>1</v>
      </c>
      <c r="P459" s="142">
        <v>54</v>
      </c>
      <c r="Q459" s="151"/>
      <c r="R459" s="458"/>
      <c r="S459" s="304"/>
      <c r="T459" s="459" t="s">
        <v>3075</v>
      </c>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c r="CK459"/>
      <c r="CL459"/>
      <c r="CM459"/>
      <c r="CN459"/>
      <c r="CO459"/>
      <c r="CP459"/>
      <c r="CQ459"/>
      <c r="CR459"/>
      <c r="CS459"/>
      <c r="CT459"/>
      <c r="CU459"/>
      <c r="CV459"/>
      <c r="CW459"/>
      <c r="CX459"/>
      <c r="CY459"/>
      <c r="CZ459"/>
      <c r="DA459"/>
      <c r="DB459"/>
      <c r="DC459"/>
      <c r="DD459"/>
      <c r="DE459"/>
      <c r="DF459"/>
      <c r="DG459"/>
      <c r="DH459"/>
      <c r="DI459"/>
      <c r="DJ459"/>
      <c r="DK459"/>
      <c r="DL459"/>
      <c r="DM459"/>
      <c r="DN459"/>
      <c r="DO459"/>
      <c r="DP459"/>
      <c r="DQ459"/>
      <c r="DR459"/>
      <c r="DS459"/>
      <c r="DT459"/>
      <c r="DU459"/>
      <c r="DV459"/>
      <c r="DW459"/>
      <c r="DX459"/>
      <c r="DY459"/>
      <c r="DZ459"/>
      <c r="EA459"/>
      <c r="EB459"/>
      <c r="EC459"/>
      <c r="ED459"/>
      <c r="EE459"/>
      <c r="EF459"/>
      <c r="EG459"/>
      <c r="EH459"/>
      <c r="EI459"/>
      <c r="EJ459"/>
      <c r="EK459"/>
      <c r="EL459"/>
      <c r="EM459"/>
      <c r="EN459"/>
      <c r="EO459"/>
      <c r="EP459"/>
      <c r="EQ459"/>
      <c r="ER459"/>
      <c r="ES459"/>
      <c r="ET459"/>
      <c r="EU459"/>
      <c r="EV459"/>
      <c r="EW459"/>
      <c r="EX459"/>
      <c r="EY459"/>
      <c r="EZ459"/>
      <c r="FA459"/>
      <c r="FB459"/>
      <c r="FC459"/>
      <c r="FD459"/>
      <c r="FE459"/>
      <c r="FF459"/>
      <c r="FG459"/>
      <c r="FH459"/>
      <c r="FI459"/>
      <c r="FJ459"/>
      <c r="FK459"/>
      <c r="FL459"/>
      <c r="FM459"/>
      <c r="FN459"/>
      <c r="FO459"/>
      <c r="FP459"/>
      <c r="FQ459"/>
      <c r="FR459"/>
      <c r="FS459"/>
      <c r="FT459"/>
      <c r="FU459"/>
      <c r="FV459"/>
      <c r="FW459"/>
      <c r="FX459"/>
      <c r="FY459"/>
      <c r="FZ459"/>
      <c r="GA459"/>
      <c r="GB459"/>
      <c r="GC459"/>
      <c r="GD459"/>
      <c r="GE459"/>
      <c r="GF459"/>
      <c r="GG459"/>
      <c r="GH459"/>
      <c r="GI459"/>
      <c r="GJ459"/>
      <c r="GK459"/>
      <c r="GL459"/>
      <c r="GM459"/>
      <c r="GN459"/>
      <c r="GO459"/>
      <c r="GP459"/>
      <c r="GQ459"/>
      <c r="GR459"/>
      <c r="GS459"/>
      <c r="GT459"/>
      <c r="GU459"/>
      <c r="GV459"/>
      <c r="GW459"/>
      <c r="GX459"/>
      <c r="GY459"/>
      <c r="GZ459"/>
      <c r="HA459"/>
      <c r="HB459"/>
      <c r="HC459"/>
      <c r="HD459"/>
      <c r="HE459"/>
      <c r="HF459"/>
      <c r="HG459"/>
      <c r="HH459"/>
      <c r="HI459"/>
      <c r="HJ459"/>
      <c r="HK459"/>
      <c r="HL459"/>
      <c r="HM459"/>
      <c r="HN459"/>
      <c r="HO459"/>
      <c r="HP459"/>
      <c r="HQ459"/>
      <c r="HR459"/>
      <c r="HS459"/>
      <c r="HT459"/>
      <c r="HU459"/>
      <c r="HV459"/>
      <c r="HW459"/>
      <c r="HX459"/>
      <c r="HY459"/>
      <c r="HZ459"/>
      <c r="IA459"/>
      <c r="IB459"/>
      <c r="IC459"/>
      <c r="ID459"/>
      <c r="IE459"/>
      <c r="IF459"/>
      <c r="IG459"/>
      <c r="IH459"/>
      <c r="II459"/>
      <c r="IJ459"/>
      <c r="IK459"/>
      <c r="IL459"/>
      <c r="IM459"/>
      <c r="IN459"/>
      <c r="IO459"/>
      <c r="IP459"/>
      <c r="IQ459"/>
      <c r="IR459"/>
      <c r="IS459"/>
      <c r="IT459"/>
      <c r="IU459"/>
      <c r="IV459"/>
      <c r="IW459"/>
      <c r="IX459"/>
      <c r="IY459"/>
      <c r="IZ459"/>
      <c r="JA459"/>
      <c r="JB459"/>
      <c r="JC459"/>
      <c r="JD459"/>
      <c r="JE459"/>
      <c r="JF459"/>
      <c r="JG459"/>
      <c r="JH459"/>
      <c r="JI459"/>
      <c r="JJ459"/>
      <c r="JK459"/>
      <c r="JL459"/>
      <c r="JM459"/>
      <c r="JN459"/>
      <c r="JO459"/>
      <c r="JP459"/>
      <c r="JQ459"/>
      <c r="JR459"/>
      <c r="JS459"/>
      <c r="JT459"/>
      <c r="JU459"/>
      <c r="JV459"/>
      <c r="JW459"/>
      <c r="JX459"/>
    </row>
    <row r="460" spans="1:284" s="430" customFormat="1">
      <c r="A460" s="184"/>
      <c r="B460" s="462"/>
      <c r="C460" s="184"/>
      <c r="D460" s="475"/>
      <c r="E460" s="460"/>
      <c r="F460" s="434">
        <f t="shared" si="7"/>
        <v>459</v>
      </c>
      <c r="G460" s="472"/>
      <c r="H460" s="255" t="s">
        <v>1288</v>
      </c>
      <c r="I460" s="59">
        <v>1</v>
      </c>
      <c r="J460" s="76"/>
      <c r="K460" s="137" t="s">
        <v>1296</v>
      </c>
      <c r="L460" s="138" t="s">
        <v>1292</v>
      </c>
      <c r="M460" s="508"/>
      <c r="N460" s="138" t="s">
        <v>3074</v>
      </c>
      <c r="O460" s="59">
        <v>0</v>
      </c>
      <c r="P460" s="142">
        <v>54</v>
      </c>
      <c r="Q460" s="151"/>
      <c r="R460" s="458"/>
      <c r="S460" s="304"/>
      <c r="T460" s="459" t="s">
        <v>3075</v>
      </c>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c r="CT460"/>
      <c r="CU460"/>
      <c r="CV460"/>
      <c r="CW460"/>
      <c r="CX460"/>
      <c r="CY460"/>
      <c r="CZ460"/>
      <c r="DA460"/>
      <c r="DB460"/>
      <c r="DC460"/>
      <c r="DD460"/>
      <c r="DE460"/>
      <c r="DF460"/>
      <c r="DG460"/>
      <c r="DH460"/>
      <c r="DI460"/>
      <c r="DJ460"/>
      <c r="DK460"/>
      <c r="DL460"/>
      <c r="DM460"/>
      <c r="DN460"/>
      <c r="DO460"/>
      <c r="DP460"/>
      <c r="DQ460"/>
      <c r="DR460"/>
      <c r="DS460"/>
      <c r="DT460"/>
      <c r="DU460"/>
      <c r="DV460"/>
      <c r="DW460"/>
      <c r="DX460"/>
      <c r="DY460"/>
      <c r="DZ460"/>
      <c r="EA460"/>
      <c r="EB460"/>
      <c r="EC460"/>
      <c r="ED460"/>
      <c r="EE460"/>
      <c r="EF460"/>
      <c r="EG460"/>
      <c r="EH460"/>
      <c r="EI460"/>
      <c r="EJ460"/>
      <c r="EK460"/>
      <c r="EL460"/>
      <c r="EM460"/>
      <c r="EN460"/>
      <c r="EO460"/>
      <c r="EP460"/>
      <c r="EQ460"/>
      <c r="ER460"/>
      <c r="ES460"/>
      <c r="ET460"/>
      <c r="EU460"/>
      <c r="EV460"/>
      <c r="EW460"/>
      <c r="EX460"/>
      <c r="EY460"/>
      <c r="EZ460"/>
      <c r="FA460"/>
      <c r="FB460"/>
      <c r="FC460"/>
      <c r="FD460"/>
      <c r="FE460"/>
      <c r="FF460"/>
      <c r="FG460"/>
      <c r="FH460"/>
      <c r="FI460"/>
      <c r="FJ460"/>
      <c r="FK460"/>
      <c r="FL460"/>
      <c r="FM460"/>
      <c r="FN460"/>
      <c r="FO460"/>
      <c r="FP460"/>
      <c r="FQ460"/>
      <c r="FR460"/>
      <c r="FS460"/>
      <c r="FT460"/>
      <c r="FU460"/>
      <c r="FV460"/>
      <c r="FW460"/>
      <c r="FX460"/>
      <c r="FY460"/>
      <c r="FZ460"/>
      <c r="GA460"/>
      <c r="GB460"/>
      <c r="GC460"/>
      <c r="GD460"/>
      <c r="GE460"/>
      <c r="GF460"/>
      <c r="GG460"/>
      <c r="GH460"/>
      <c r="GI460"/>
      <c r="GJ460"/>
      <c r="GK460"/>
      <c r="GL460"/>
      <c r="GM460"/>
      <c r="GN460"/>
      <c r="GO460"/>
      <c r="GP460"/>
      <c r="GQ460"/>
      <c r="GR460"/>
      <c r="GS460"/>
      <c r="GT460"/>
      <c r="GU460"/>
      <c r="GV460"/>
      <c r="GW460"/>
      <c r="GX460"/>
      <c r="GY460"/>
      <c r="GZ460"/>
      <c r="HA460"/>
      <c r="HB460"/>
      <c r="HC460"/>
      <c r="HD460"/>
      <c r="HE460"/>
      <c r="HF460"/>
      <c r="HG460"/>
      <c r="HH460"/>
      <c r="HI460"/>
      <c r="HJ460"/>
      <c r="HK460"/>
      <c r="HL460"/>
      <c r="HM460"/>
      <c r="HN460"/>
      <c r="HO460"/>
      <c r="HP460"/>
      <c r="HQ460"/>
      <c r="HR460"/>
      <c r="HS460"/>
      <c r="HT460"/>
      <c r="HU460"/>
      <c r="HV460"/>
      <c r="HW460"/>
      <c r="HX460"/>
      <c r="HY460"/>
      <c r="HZ460"/>
      <c r="IA460"/>
      <c r="IB460"/>
      <c r="IC460"/>
      <c r="ID460"/>
      <c r="IE460"/>
      <c r="IF460"/>
      <c r="IG460"/>
      <c r="IH460"/>
      <c r="II460"/>
      <c r="IJ460"/>
      <c r="IK460"/>
      <c r="IL460"/>
      <c r="IM460"/>
      <c r="IN460"/>
      <c r="IO460"/>
      <c r="IP460"/>
      <c r="IQ460"/>
      <c r="IR460"/>
      <c r="IS460"/>
      <c r="IT460"/>
      <c r="IU460"/>
      <c r="IV460"/>
      <c r="IW460"/>
      <c r="IX460"/>
      <c r="IY460"/>
      <c r="IZ460"/>
      <c r="JA460"/>
      <c r="JB460"/>
      <c r="JC460"/>
      <c r="JD460"/>
      <c r="JE460"/>
      <c r="JF460"/>
      <c r="JG460"/>
      <c r="JH460"/>
      <c r="JI460"/>
      <c r="JJ460"/>
      <c r="JK460"/>
      <c r="JL460"/>
      <c r="JM460"/>
      <c r="JN460"/>
      <c r="JO460"/>
      <c r="JP460"/>
      <c r="JQ460"/>
      <c r="JR460"/>
      <c r="JS460"/>
      <c r="JT460"/>
      <c r="JU460"/>
      <c r="JV460"/>
      <c r="JW460"/>
      <c r="JX460"/>
    </row>
    <row r="461" spans="1:284" s="430" customFormat="1" ht="15.9" customHeight="1">
      <c r="A461" s="184"/>
      <c r="B461" s="462"/>
      <c r="C461" s="184"/>
      <c r="D461" s="475"/>
      <c r="E461" s="460"/>
      <c r="F461" s="434">
        <f t="shared" si="7"/>
        <v>460</v>
      </c>
      <c r="G461" s="472"/>
      <c r="H461" s="255" t="s">
        <v>1288</v>
      </c>
      <c r="I461" s="59">
        <v>1</v>
      </c>
      <c r="J461" s="76"/>
      <c r="K461" s="137" t="s">
        <v>1297</v>
      </c>
      <c r="L461" s="138" t="s">
        <v>1292</v>
      </c>
      <c r="M461" s="508"/>
      <c r="N461" s="138" t="s">
        <v>3074</v>
      </c>
      <c r="O461" s="59">
        <v>0</v>
      </c>
      <c r="P461" s="142">
        <v>54</v>
      </c>
      <c r="Q461" s="151"/>
      <c r="R461" s="458"/>
      <c r="S461" s="304"/>
      <c r="T461" s="459" t="s">
        <v>3075</v>
      </c>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c r="CT461"/>
      <c r="CU461"/>
      <c r="CV461"/>
      <c r="CW461"/>
      <c r="CX461"/>
      <c r="CY461"/>
      <c r="CZ461"/>
      <c r="DA461"/>
      <c r="DB461"/>
      <c r="DC461"/>
      <c r="DD461"/>
      <c r="DE461"/>
      <c r="DF461"/>
      <c r="DG461"/>
      <c r="DH461"/>
      <c r="DI461"/>
      <c r="DJ461"/>
      <c r="DK461"/>
      <c r="DL461"/>
      <c r="DM461"/>
      <c r="DN461"/>
      <c r="DO461"/>
      <c r="DP461"/>
      <c r="DQ461"/>
      <c r="DR461"/>
      <c r="DS461"/>
      <c r="DT461"/>
      <c r="DU461"/>
      <c r="DV461"/>
      <c r="DW461"/>
      <c r="DX461"/>
      <c r="DY461"/>
      <c r="DZ461"/>
      <c r="EA461"/>
      <c r="EB461"/>
      <c r="EC461"/>
      <c r="ED461"/>
      <c r="EE461"/>
      <c r="EF461"/>
      <c r="EG461"/>
      <c r="EH461"/>
      <c r="EI461"/>
      <c r="EJ461"/>
      <c r="EK461"/>
      <c r="EL461"/>
      <c r="EM461"/>
      <c r="EN461"/>
      <c r="EO461"/>
      <c r="EP461"/>
      <c r="EQ461"/>
      <c r="ER461"/>
      <c r="ES461"/>
      <c r="ET461"/>
      <c r="EU461"/>
      <c r="EV461"/>
      <c r="EW461"/>
      <c r="EX461"/>
      <c r="EY461"/>
      <c r="EZ461"/>
      <c r="FA461"/>
      <c r="FB461"/>
      <c r="FC461"/>
      <c r="FD461"/>
      <c r="FE461"/>
      <c r="FF461"/>
      <c r="FG461"/>
      <c r="FH461"/>
      <c r="FI461"/>
      <c r="FJ461"/>
      <c r="FK461"/>
      <c r="FL461"/>
      <c r="FM461"/>
      <c r="FN461"/>
      <c r="FO461"/>
      <c r="FP461"/>
      <c r="FQ461"/>
      <c r="FR461"/>
      <c r="FS461"/>
      <c r="FT461"/>
      <c r="FU461"/>
      <c r="FV461"/>
      <c r="FW461"/>
      <c r="FX461"/>
      <c r="FY461"/>
      <c r="FZ461"/>
      <c r="GA461"/>
      <c r="GB461"/>
      <c r="GC461"/>
      <c r="GD461"/>
      <c r="GE461"/>
      <c r="GF461"/>
      <c r="GG461"/>
      <c r="GH461"/>
      <c r="GI461"/>
      <c r="GJ461"/>
      <c r="GK461"/>
      <c r="GL461"/>
      <c r="GM461"/>
      <c r="GN461"/>
      <c r="GO461"/>
      <c r="GP461"/>
      <c r="GQ461"/>
      <c r="GR461"/>
      <c r="GS461"/>
      <c r="GT461"/>
      <c r="GU461"/>
      <c r="GV461"/>
      <c r="GW461"/>
      <c r="GX461"/>
      <c r="GY461"/>
      <c r="GZ461"/>
      <c r="HA461"/>
      <c r="HB461"/>
      <c r="HC461"/>
      <c r="HD461"/>
      <c r="HE461"/>
      <c r="HF461"/>
      <c r="HG461"/>
      <c r="HH461"/>
      <c r="HI461"/>
      <c r="HJ461"/>
      <c r="HK461"/>
      <c r="HL461"/>
      <c r="HM461"/>
      <c r="HN461"/>
      <c r="HO461"/>
      <c r="HP461"/>
      <c r="HQ461"/>
      <c r="HR461"/>
      <c r="HS461"/>
      <c r="HT461"/>
      <c r="HU461"/>
      <c r="HV461"/>
      <c r="HW461"/>
      <c r="HX461"/>
      <c r="HY461"/>
      <c r="HZ461"/>
      <c r="IA461"/>
      <c r="IB461"/>
      <c r="IC461"/>
      <c r="ID461"/>
      <c r="IE461"/>
      <c r="IF461"/>
      <c r="IG461"/>
      <c r="IH461"/>
      <c r="II461"/>
      <c r="IJ461"/>
      <c r="IK461"/>
      <c r="IL461"/>
      <c r="IM461"/>
      <c r="IN461"/>
      <c r="IO461"/>
      <c r="IP461"/>
      <c r="IQ461"/>
      <c r="IR461"/>
      <c r="IS461"/>
      <c r="IT461"/>
      <c r="IU461"/>
      <c r="IV461"/>
      <c r="IW461"/>
      <c r="IX461"/>
      <c r="IY461"/>
      <c r="IZ461"/>
      <c r="JA461"/>
      <c r="JB461"/>
      <c r="JC461"/>
      <c r="JD461"/>
      <c r="JE461"/>
      <c r="JF461"/>
      <c r="JG461"/>
      <c r="JH461"/>
      <c r="JI461"/>
      <c r="JJ461"/>
      <c r="JK461"/>
      <c r="JL461"/>
      <c r="JM461"/>
      <c r="JN461"/>
      <c r="JO461"/>
      <c r="JP461"/>
      <c r="JQ461"/>
      <c r="JR461"/>
      <c r="JS461"/>
      <c r="JT461"/>
      <c r="JU461"/>
      <c r="JV461"/>
      <c r="JW461"/>
      <c r="JX461"/>
    </row>
    <row r="462" spans="1:284">
      <c r="A462" s="184"/>
      <c r="B462" s="462"/>
      <c r="C462" s="184"/>
      <c r="D462" s="475"/>
      <c r="E462" s="460"/>
      <c r="F462" s="434">
        <f t="shared" si="7"/>
        <v>461</v>
      </c>
      <c r="G462" s="472"/>
      <c r="H462" s="255" t="s">
        <v>1288</v>
      </c>
      <c r="I462" s="59">
        <v>1</v>
      </c>
      <c r="J462" s="76"/>
      <c r="K462" s="137" t="s">
        <v>1298</v>
      </c>
      <c r="L462" s="138" t="s">
        <v>1292</v>
      </c>
      <c r="M462" s="508"/>
      <c r="N462" s="138" t="s">
        <v>3074</v>
      </c>
      <c r="O462" s="59">
        <v>0</v>
      </c>
      <c r="P462" s="142">
        <v>54</v>
      </c>
      <c r="Q462" s="151"/>
      <c r="R462" s="458"/>
      <c r="S462" s="304"/>
      <c r="T462" s="459" t="s">
        <v>3075</v>
      </c>
      <c r="U462"/>
    </row>
    <row r="463" spans="1:284" s="493" customFormat="1">
      <c r="A463" s="184"/>
      <c r="B463" s="462"/>
      <c r="C463" s="184"/>
      <c r="D463" s="475"/>
      <c r="E463" s="460"/>
      <c r="F463" s="434">
        <f t="shared" si="7"/>
        <v>462</v>
      </c>
      <c r="G463" s="472"/>
      <c r="H463" s="255" t="s">
        <v>1288</v>
      </c>
      <c r="I463" s="59">
        <v>1</v>
      </c>
      <c r="J463" s="76"/>
      <c r="K463" s="137" t="s">
        <v>1299</v>
      </c>
      <c r="L463" s="138" t="s">
        <v>1292</v>
      </c>
      <c r="M463" s="508"/>
      <c r="N463" s="138" t="s">
        <v>3074</v>
      </c>
      <c r="O463" s="59">
        <v>0</v>
      </c>
      <c r="P463" s="142">
        <v>54</v>
      </c>
      <c r="Q463" s="151"/>
      <c r="R463" s="458"/>
      <c r="S463" s="304"/>
      <c r="T463" s="459" t="s">
        <v>3075</v>
      </c>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c r="CK463"/>
      <c r="CL463"/>
      <c r="CM463"/>
      <c r="CN463"/>
      <c r="CO463"/>
      <c r="CP463"/>
      <c r="CQ463"/>
      <c r="CR463"/>
      <c r="CS463"/>
      <c r="CT463"/>
      <c r="CU463"/>
      <c r="CV463"/>
      <c r="CW463"/>
      <c r="CX463"/>
      <c r="CY463"/>
      <c r="CZ463"/>
      <c r="DA463"/>
      <c r="DB463"/>
      <c r="DC463"/>
      <c r="DD463"/>
      <c r="DE463"/>
      <c r="DF463"/>
      <c r="DG463"/>
      <c r="DH463"/>
      <c r="DI463"/>
      <c r="DJ463"/>
      <c r="DK463"/>
      <c r="DL463"/>
      <c r="DM463"/>
      <c r="DN463"/>
      <c r="DO463"/>
      <c r="DP463"/>
      <c r="DQ463"/>
      <c r="DR463"/>
      <c r="DS463"/>
      <c r="DT463"/>
      <c r="DU463"/>
      <c r="DV463"/>
      <c r="DW463"/>
      <c r="DX463"/>
      <c r="DY463"/>
      <c r="DZ463"/>
      <c r="EA463"/>
      <c r="EB463"/>
      <c r="EC463"/>
      <c r="ED463"/>
      <c r="EE463"/>
      <c r="EF463"/>
      <c r="EG463"/>
      <c r="EH463"/>
      <c r="EI463"/>
      <c r="EJ463"/>
      <c r="EK463"/>
      <c r="EL463"/>
      <c r="EM463"/>
      <c r="EN463"/>
      <c r="EO463"/>
      <c r="EP463"/>
      <c r="EQ463"/>
      <c r="ER463"/>
      <c r="ES463"/>
      <c r="ET463"/>
      <c r="EU463"/>
      <c r="EV463"/>
      <c r="EW463"/>
      <c r="EX463"/>
      <c r="EY463"/>
      <c r="EZ463"/>
      <c r="FA463"/>
      <c r="FB463"/>
      <c r="FC463"/>
      <c r="FD463"/>
      <c r="FE463"/>
      <c r="FF463"/>
      <c r="FG463"/>
      <c r="FH463"/>
      <c r="FI463"/>
      <c r="FJ463"/>
      <c r="FK463"/>
      <c r="FL463"/>
      <c r="FM463"/>
      <c r="FN463"/>
      <c r="FO463"/>
      <c r="FP463"/>
      <c r="FQ463"/>
      <c r="FR463"/>
      <c r="FS463"/>
      <c r="FT463"/>
      <c r="FU463"/>
      <c r="FV463"/>
      <c r="FW463"/>
      <c r="FX463"/>
      <c r="FY463"/>
      <c r="FZ463"/>
      <c r="GA463"/>
      <c r="GB463"/>
      <c r="GC463"/>
      <c r="GD463"/>
      <c r="GE463"/>
      <c r="GF463"/>
      <c r="GG463"/>
      <c r="GH463"/>
      <c r="GI463"/>
      <c r="GJ463"/>
      <c r="GK463"/>
      <c r="GL463"/>
      <c r="GM463"/>
      <c r="GN463"/>
      <c r="GO463"/>
      <c r="GP463"/>
      <c r="GQ463"/>
      <c r="GR463"/>
      <c r="GS463"/>
      <c r="GT463"/>
      <c r="GU463"/>
      <c r="GV463"/>
      <c r="GW463"/>
      <c r="GX463"/>
      <c r="GY463"/>
      <c r="GZ463"/>
      <c r="HA463"/>
      <c r="HB463"/>
      <c r="HC463"/>
      <c r="HD463"/>
      <c r="HE463"/>
      <c r="HF463"/>
      <c r="HG463"/>
      <c r="HH463"/>
      <c r="HI463"/>
      <c r="HJ463"/>
      <c r="HK463"/>
      <c r="HL463"/>
      <c r="HM463"/>
      <c r="HN463"/>
      <c r="HO463"/>
      <c r="HP463"/>
      <c r="HQ463"/>
      <c r="HR463"/>
      <c r="HS463"/>
      <c r="HT463"/>
      <c r="HU463"/>
      <c r="HV463"/>
      <c r="HW463"/>
      <c r="HX463"/>
      <c r="HY463"/>
      <c r="HZ463"/>
      <c r="IA463"/>
      <c r="IB463"/>
      <c r="IC463"/>
      <c r="ID463"/>
      <c r="IE463"/>
      <c r="IF463"/>
      <c r="IG463"/>
      <c r="IH463"/>
      <c r="II463"/>
      <c r="IJ463"/>
      <c r="IK463"/>
      <c r="IL463"/>
      <c r="IM463"/>
      <c r="IN463"/>
      <c r="IO463"/>
      <c r="IP463"/>
      <c r="IQ463"/>
      <c r="IR463"/>
      <c r="IS463"/>
      <c r="IT463"/>
      <c r="IU463"/>
      <c r="IV463"/>
      <c r="IW463"/>
      <c r="IX463"/>
      <c r="IY463"/>
      <c r="IZ463"/>
      <c r="JA463"/>
      <c r="JB463"/>
      <c r="JC463"/>
      <c r="JD463"/>
      <c r="JE463"/>
      <c r="JF463"/>
      <c r="JG463"/>
      <c r="JH463"/>
      <c r="JI463"/>
      <c r="JJ463"/>
      <c r="JK463"/>
      <c r="JL463"/>
      <c r="JM463"/>
      <c r="JN463"/>
      <c r="JO463"/>
      <c r="JP463"/>
      <c r="JQ463"/>
      <c r="JR463"/>
      <c r="JS463"/>
      <c r="JT463"/>
      <c r="JU463"/>
      <c r="JV463"/>
      <c r="JW463"/>
      <c r="JX463"/>
    </row>
    <row r="464" spans="1:284" s="430" customFormat="1" ht="15.9" customHeight="1">
      <c r="A464" s="184"/>
      <c r="B464" s="462"/>
      <c r="C464" s="184"/>
      <c r="D464" s="475"/>
      <c r="E464" s="460"/>
      <c r="F464" s="434">
        <f t="shared" si="7"/>
        <v>463</v>
      </c>
      <c r="G464" s="472"/>
      <c r="H464" s="255" t="s">
        <v>1288</v>
      </c>
      <c r="I464" s="59">
        <v>1</v>
      </c>
      <c r="J464" s="76"/>
      <c r="K464" s="137" t="s">
        <v>1300</v>
      </c>
      <c r="L464" s="138" t="s">
        <v>1292</v>
      </c>
      <c r="M464" s="508"/>
      <c r="N464" s="138" t="s">
        <v>3074</v>
      </c>
      <c r="O464" s="59">
        <v>0</v>
      </c>
      <c r="P464" s="142">
        <v>54</v>
      </c>
      <c r="Q464" s="151"/>
      <c r="R464" s="458"/>
      <c r="S464" s="304"/>
      <c r="T464" s="459" t="s">
        <v>3075</v>
      </c>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c r="CK464"/>
      <c r="CL464"/>
      <c r="CM464"/>
      <c r="CN464"/>
      <c r="CO464"/>
      <c r="CP464"/>
      <c r="CQ464"/>
      <c r="CR464"/>
      <c r="CS464"/>
      <c r="CT464"/>
      <c r="CU464"/>
      <c r="CV464"/>
      <c r="CW464"/>
      <c r="CX464"/>
      <c r="CY464"/>
      <c r="CZ464"/>
      <c r="DA464"/>
      <c r="DB464"/>
      <c r="DC464"/>
      <c r="DD464"/>
      <c r="DE464"/>
      <c r="DF464"/>
      <c r="DG464"/>
      <c r="DH464"/>
      <c r="DI464"/>
      <c r="DJ464"/>
      <c r="DK464"/>
      <c r="DL464"/>
      <c r="DM464"/>
      <c r="DN464"/>
      <c r="DO464"/>
      <c r="DP464"/>
      <c r="DQ464"/>
      <c r="DR464"/>
      <c r="DS464"/>
      <c r="DT464"/>
      <c r="DU464"/>
      <c r="DV464"/>
      <c r="DW464"/>
      <c r="DX464"/>
      <c r="DY464"/>
      <c r="DZ464"/>
      <c r="EA464"/>
      <c r="EB464"/>
      <c r="EC464"/>
      <c r="ED464"/>
      <c r="EE464"/>
      <c r="EF464"/>
      <c r="EG464"/>
      <c r="EH464"/>
      <c r="EI464"/>
      <c r="EJ464"/>
      <c r="EK464"/>
      <c r="EL464"/>
      <c r="EM464"/>
      <c r="EN464"/>
      <c r="EO464"/>
      <c r="EP464"/>
      <c r="EQ464"/>
      <c r="ER464"/>
      <c r="ES464"/>
      <c r="ET464"/>
      <c r="EU464"/>
      <c r="EV464"/>
      <c r="EW464"/>
      <c r="EX464"/>
      <c r="EY464"/>
      <c r="EZ464"/>
      <c r="FA464"/>
      <c r="FB464"/>
      <c r="FC464"/>
      <c r="FD464"/>
      <c r="FE464"/>
      <c r="FF464"/>
      <c r="FG464"/>
      <c r="FH464"/>
      <c r="FI464"/>
      <c r="FJ464"/>
      <c r="FK464"/>
      <c r="FL464"/>
      <c r="FM464"/>
      <c r="FN464"/>
      <c r="FO464"/>
      <c r="FP464"/>
      <c r="FQ464"/>
      <c r="FR464"/>
      <c r="FS464"/>
      <c r="FT464"/>
      <c r="FU464"/>
      <c r="FV464"/>
      <c r="FW464"/>
      <c r="FX464"/>
      <c r="FY464"/>
      <c r="FZ464"/>
      <c r="GA464"/>
      <c r="GB464"/>
      <c r="GC464"/>
      <c r="GD464"/>
      <c r="GE464"/>
      <c r="GF464"/>
      <c r="GG464"/>
      <c r="GH464"/>
      <c r="GI464"/>
      <c r="GJ464"/>
      <c r="GK464"/>
      <c r="GL464"/>
      <c r="GM464"/>
      <c r="GN464"/>
      <c r="GO464"/>
      <c r="GP464"/>
      <c r="GQ464"/>
      <c r="GR464"/>
      <c r="GS464"/>
      <c r="GT464"/>
      <c r="GU464"/>
      <c r="GV464"/>
      <c r="GW464"/>
      <c r="GX464"/>
      <c r="GY464"/>
      <c r="GZ464"/>
      <c r="HA464"/>
      <c r="HB464"/>
      <c r="HC464"/>
      <c r="HD464"/>
      <c r="HE464"/>
      <c r="HF464"/>
      <c r="HG464"/>
      <c r="HH464"/>
      <c r="HI464"/>
      <c r="HJ464"/>
      <c r="HK464"/>
      <c r="HL464"/>
      <c r="HM464"/>
      <c r="HN464"/>
      <c r="HO464"/>
      <c r="HP464"/>
      <c r="HQ464"/>
      <c r="HR464"/>
      <c r="HS464"/>
      <c r="HT464"/>
      <c r="HU464"/>
      <c r="HV464"/>
      <c r="HW464"/>
      <c r="HX464"/>
      <c r="HY464"/>
      <c r="HZ464"/>
      <c r="IA464"/>
      <c r="IB464"/>
      <c r="IC464"/>
      <c r="ID464"/>
      <c r="IE464"/>
      <c r="IF464"/>
      <c r="IG464"/>
      <c r="IH464"/>
      <c r="II464"/>
      <c r="IJ464"/>
      <c r="IK464"/>
      <c r="IL464"/>
      <c r="IM464"/>
      <c r="IN464"/>
      <c r="IO464"/>
      <c r="IP464"/>
      <c r="IQ464"/>
      <c r="IR464"/>
      <c r="IS464"/>
      <c r="IT464"/>
      <c r="IU464"/>
      <c r="IV464"/>
      <c r="IW464"/>
      <c r="IX464"/>
      <c r="IY464"/>
      <c r="IZ464"/>
      <c r="JA464"/>
      <c r="JB464"/>
      <c r="JC464"/>
      <c r="JD464"/>
      <c r="JE464"/>
      <c r="JF464"/>
      <c r="JG464"/>
      <c r="JH464"/>
      <c r="JI464"/>
      <c r="JJ464"/>
      <c r="JK464"/>
      <c r="JL464"/>
      <c r="JM464"/>
      <c r="JN464"/>
      <c r="JO464"/>
      <c r="JP464"/>
      <c r="JQ464"/>
      <c r="JR464"/>
      <c r="JS464"/>
      <c r="JT464"/>
      <c r="JU464"/>
      <c r="JV464"/>
      <c r="JW464"/>
      <c r="JX464"/>
    </row>
    <row r="465" spans="1:284" s="430" customFormat="1">
      <c r="A465" s="184"/>
      <c r="B465" s="462"/>
      <c r="C465" s="184"/>
      <c r="D465" s="475"/>
      <c r="E465" s="460"/>
      <c r="F465" s="434">
        <f t="shared" si="7"/>
        <v>464</v>
      </c>
      <c r="G465" s="472"/>
      <c r="H465" s="255" t="s">
        <v>1288</v>
      </c>
      <c r="I465" s="59">
        <v>1</v>
      </c>
      <c r="J465" s="76"/>
      <c r="K465" s="137" t="s">
        <v>1301</v>
      </c>
      <c r="L465" s="138" t="s">
        <v>1292</v>
      </c>
      <c r="M465" s="508"/>
      <c r="N465" s="138" t="s">
        <v>3074</v>
      </c>
      <c r="O465" s="59">
        <v>0</v>
      </c>
      <c r="P465" s="142">
        <v>54</v>
      </c>
      <c r="Q465" s="151"/>
      <c r="R465" s="458"/>
      <c r="S465" s="304"/>
      <c r="T465" s="459" t="s">
        <v>3075</v>
      </c>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c r="CX465"/>
      <c r="CY465"/>
      <c r="CZ465"/>
      <c r="DA465"/>
      <c r="DB465"/>
      <c r="DC465"/>
      <c r="DD465"/>
      <c r="DE465"/>
      <c r="DF465"/>
      <c r="DG465"/>
      <c r="DH465"/>
      <c r="DI465"/>
      <c r="DJ465"/>
      <c r="DK465"/>
      <c r="DL465"/>
      <c r="DM465"/>
      <c r="DN465"/>
      <c r="DO465"/>
      <c r="DP465"/>
      <c r="DQ465"/>
      <c r="DR465"/>
      <c r="DS465"/>
      <c r="DT465"/>
      <c r="DU465"/>
      <c r="DV465"/>
      <c r="DW465"/>
      <c r="DX465"/>
      <c r="DY465"/>
      <c r="DZ465"/>
      <c r="EA465"/>
      <c r="EB465"/>
      <c r="EC465"/>
      <c r="ED465"/>
      <c r="EE465"/>
      <c r="EF465"/>
      <c r="EG465"/>
      <c r="EH465"/>
      <c r="EI465"/>
      <c r="EJ465"/>
      <c r="EK465"/>
      <c r="EL465"/>
      <c r="EM465"/>
      <c r="EN465"/>
      <c r="EO465"/>
      <c r="EP465"/>
      <c r="EQ465"/>
      <c r="ER465"/>
      <c r="ES465"/>
      <c r="ET465"/>
      <c r="EU465"/>
      <c r="EV465"/>
      <c r="EW465"/>
      <c r="EX465"/>
      <c r="EY465"/>
      <c r="EZ465"/>
      <c r="FA465"/>
      <c r="FB465"/>
      <c r="FC465"/>
      <c r="FD465"/>
      <c r="FE465"/>
      <c r="FF465"/>
      <c r="FG465"/>
      <c r="FH465"/>
      <c r="FI465"/>
      <c r="FJ465"/>
      <c r="FK465"/>
      <c r="FL465"/>
      <c r="FM465"/>
      <c r="FN465"/>
      <c r="FO465"/>
      <c r="FP465"/>
      <c r="FQ465"/>
      <c r="FR465"/>
      <c r="FS465"/>
      <c r="FT465"/>
      <c r="FU465"/>
      <c r="FV465"/>
      <c r="FW465"/>
      <c r="FX465"/>
      <c r="FY465"/>
      <c r="FZ465"/>
      <c r="GA465"/>
      <c r="GB465"/>
      <c r="GC465"/>
      <c r="GD465"/>
      <c r="GE465"/>
      <c r="GF465"/>
      <c r="GG465"/>
      <c r="GH465"/>
      <c r="GI465"/>
      <c r="GJ465"/>
      <c r="GK465"/>
      <c r="GL465"/>
      <c r="GM465"/>
      <c r="GN465"/>
      <c r="GO465"/>
      <c r="GP465"/>
      <c r="GQ465"/>
      <c r="GR465"/>
      <c r="GS465"/>
      <c r="GT465"/>
      <c r="GU465"/>
      <c r="GV465"/>
      <c r="GW465"/>
      <c r="GX465"/>
      <c r="GY465"/>
      <c r="GZ465"/>
      <c r="HA465"/>
      <c r="HB465"/>
      <c r="HC465"/>
      <c r="HD465"/>
      <c r="HE465"/>
      <c r="HF465"/>
      <c r="HG465"/>
      <c r="HH465"/>
      <c r="HI465"/>
      <c r="HJ465"/>
      <c r="HK465"/>
      <c r="HL465"/>
      <c r="HM465"/>
      <c r="HN465"/>
      <c r="HO465"/>
      <c r="HP465"/>
      <c r="HQ465"/>
      <c r="HR465"/>
      <c r="HS465"/>
      <c r="HT465"/>
      <c r="HU465"/>
      <c r="HV465"/>
      <c r="HW465"/>
      <c r="HX465"/>
      <c r="HY465"/>
      <c r="HZ465"/>
      <c r="IA465"/>
      <c r="IB465"/>
      <c r="IC465"/>
      <c r="ID465"/>
      <c r="IE465"/>
      <c r="IF465"/>
      <c r="IG465"/>
      <c r="IH465"/>
      <c r="II465"/>
      <c r="IJ465"/>
      <c r="IK465"/>
      <c r="IL465"/>
      <c r="IM465"/>
      <c r="IN465"/>
      <c r="IO465"/>
      <c r="IP465"/>
      <c r="IQ465"/>
      <c r="IR465"/>
      <c r="IS465"/>
      <c r="IT465"/>
      <c r="IU465"/>
      <c r="IV465"/>
      <c r="IW465"/>
      <c r="IX465"/>
      <c r="IY465"/>
      <c r="IZ465"/>
      <c r="JA465"/>
      <c r="JB465"/>
      <c r="JC465"/>
      <c r="JD465"/>
      <c r="JE465"/>
      <c r="JF465"/>
      <c r="JG465"/>
      <c r="JH465"/>
      <c r="JI465"/>
      <c r="JJ465"/>
      <c r="JK465"/>
      <c r="JL465"/>
      <c r="JM465"/>
      <c r="JN465"/>
      <c r="JO465"/>
      <c r="JP465"/>
      <c r="JQ465"/>
      <c r="JR465"/>
      <c r="JS465"/>
      <c r="JT465"/>
      <c r="JU465"/>
      <c r="JV465"/>
      <c r="JW465"/>
      <c r="JX465"/>
    </row>
    <row r="466" spans="1:284" s="430" customFormat="1">
      <c r="A466" s="184"/>
      <c r="B466" s="462"/>
      <c r="C466" s="184"/>
      <c r="D466" s="475"/>
      <c r="E466" s="460"/>
      <c r="F466" s="434">
        <f t="shared" si="7"/>
        <v>465</v>
      </c>
      <c r="G466" s="472"/>
      <c r="H466" s="255" t="s">
        <v>1288</v>
      </c>
      <c r="I466" s="59">
        <v>1</v>
      </c>
      <c r="J466" s="76"/>
      <c r="K466" s="137" t="s">
        <v>1302</v>
      </c>
      <c r="L466" s="138" t="s">
        <v>1292</v>
      </c>
      <c r="M466" s="508"/>
      <c r="N466" s="138" t="s">
        <v>3074</v>
      </c>
      <c r="O466" s="59">
        <v>0</v>
      </c>
      <c r="P466" s="142">
        <v>54</v>
      </c>
      <c r="Q466" s="151"/>
      <c r="R466" s="458"/>
      <c r="S466" s="304"/>
      <c r="T466" s="459" t="s">
        <v>3075</v>
      </c>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c r="CX466"/>
      <c r="CY466"/>
      <c r="CZ466"/>
      <c r="DA466"/>
      <c r="DB466"/>
      <c r="DC466"/>
      <c r="DD466"/>
      <c r="DE466"/>
      <c r="DF466"/>
      <c r="DG466"/>
      <c r="DH466"/>
      <c r="DI466"/>
      <c r="DJ466"/>
      <c r="DK466"/>
      <c r="DL466"/>
      <c r="DM466"/>
      <c r="DN466"/>
      <c r="DO466"/>
      <c r="DP466"/>
      <c r="DQ466"/>
      <c r="DR466"/>
      <c r="DS466"/>
      <c r="DT466"/>
      <c r="DU466"/>
      <c r="DV466"/>
      <c r="DW466"/>
      <c r="DX466"/>
      <c r="DY466"/>
      <c r="DZ466"/>
      <c r="EA466"/>
      <c r="EB466"/>
      <c r="EC466"/>
      <c r="ED466"/>
      <c r="EE466"/>
      <c r="EF466"/>
      <c r="EG466"/>
      <c r="EH466"/>
      <c r="EI466"/>
      <c r="EJ466"/>
      <c r="EK466"/>
      <c r="EL466"/>
      <c r="EM466"/>
      <c r="EN466"/>
      <c r="EO466"/>
      <c r="EP466"/>
      <c r="EQ466"/>
      <c r="ER466"/>
      <c r="ES466"/>
      <c r="ET466"/>
      <c r="EU466"/>
      <c r="EV466"/>
      <c r="EW466"/>
      <c r="EX466"/>
      <c r="EY466"/>
      <c r="EZ466"/>
      <c r="FA466"/>
      <c r="FB466"/>
      <c r="FC466"/>
      <c r="FD466"/>
      <c r="FE466"/>
      <c r="FF466"/>
      <c r="FG466"/>
      <c r="FH466"/>
      <c r="FI466"/>
      <c r="FJ466"/>
      <c r="FK466"/>
      <c r="FL466"/>
      <c r="FM466"/>
      <c r="FN466"/>
      <c r="FO466"/>
      <c r="FP466"/>
      <c r="FQ466"/>
      <c r="FR466"/>
      <c r="FS466"/>
      <c r="FT466"/>
      <c r="FU466"/>
      <c r="FV466"/>
      <c r="FW466"/>
      <c r="FX466"/>
      <c r="FY466"/>
      <c r="FZ466"/>
      <c r="GA466"/>
      <c r="GB466"/>
      <c r="GC466"/>
      <c r="GD466"/>
      <c r="GE466"/>
      <c r="GF466"/>
      <c r="GG466"/>
      <c r="GH466"/>
      <c r="GI466"/>
      <c r="GJ466"/>
      <c r="GK466"/>
      <c r="GL466"/>
      <c r="GM466"/>
      <c r="GN466"/>
      <c r="GO466"/>
      <c r="GP466"/>
      <c r="GQ466"/>
      <c r="GR466"/>
      <c r="GS466"/>
      <c r="GT466"/>
      <c r="GU466"/>
      <c r="GV466"/>
      <c r="GW466"/>
      <c r="GX466"/>
      <c r="GY466"/>
      <c r="GZ466"/>
      <c r="HA466"/>
      <c r="HB466"/>
      <c r="HC466"/>
      <c r="HD466"/>
      <c r="HE466"/>
      <c r="HF466"/>
      <c r="HG466"/>
      <c r="HH466"/>
      <c r="HI466"/>
      <c r="HJ466"/>
      <c r="HK466"/>
      <c r="HL466"/>
      <c r="HM466"/>
      <c r="HN466"/>
      <c r="HO466"/>
      <c r="HP466"/>
      <c r="HQ466"/>
      <c r="HR466"/>
      <c r="HS466"/>
      <c r="HT466"/>
      <c r="HU466"/>
      <c r="HV466"/>
      <c r="HW466"/>
      <c r="HX466"/>
      <c r="HY466"/>
      <c r="HZ466"/>
      <c r="IA466"/>
      <c r="IB466"/>
      <c r="IC466"/>
      <c r="ID466"/>
      <c r="IE466"/>
      <c r="IF466"/>
      <c r="IG466"/>
      <c r="IH466"/>
      <c r="II466"/>
      <c r="IJ466"/>
      <c r="IK466"/>
      <c r="IL466"/>
      <c r="IM466"/>
      <c r="IN466"/>
      <c r="IO466"/>
      <c r="IP466"/>
      <c r="IQ466"/>
      <c r="IR466"/>
      <c r="IS466"/>
      <c r="IT466"/>
      <c r="IU466"/>
      <c r="IV466"/>
      <c r="IW466"/>
      <c r="IX466"/>
      <c r="IY466"/>
      <c r="IZ466"/>
      <c r="JA466"/>
      <c r="JB466"/>
      <c r="JC466"/>
      <c r="JD466"/>
      <c r="JE466"/>
      <c r="JF466"/>
      <c r="JG466"/>
      <c r="JH466"/>
      <c r="JI466"/>
      <c r="JJ466"/>
      <c r="JK466"/>
      <c r="JL466"/>
      <c r="JM466"/>
      <c r="JN466"/>
      <c r="JO466"/>
      <c r="JP466"/>
      <c r="JQ466"/>
      <c r="JR466"/>
      <c r="JS466"/>
      <c r="JT466"/>
      <c r="JU466"/>
      <c r="JV466"/>
      <c r="JW466"/>
      <c r="JX466"/>
    </row>
    <row r="467" spans="1:284" ht="15.9" customHeight="1">
      <c r="A467" s="184"/>
      <c r="B467" s="462"/>
      <c r="C467" s="184"/>
      <c r="D467" s="475"/>
      <c r="E467" s="460"/>
      <c r="F467" s="434">
        <f t="shared" si="7"/>
        <v>466</v>
      </c>
      <c r="G467" s="472"/>
      <c r="H467" s="255" t="s">
        <v>1288</v>
      </c>
      <c r="I467" s="59">
        <v>1</v>
      </c>
      <c r="J467" s="76"/>
      <c r="K467" s="137" t="s">
        <v>1303</v>
      </c>
      <c r="L467" s="138" t="s">
        <v>1292</v>
      </c>
      <c r="M467" s="508"/>
      <c r="N467" s="138" t="s">
        <v>3074</v>
      </c>
      <c r="O467" s="59">
        <v>0</v>
      </c>
      <c r="P467" s="142">
        <v>54</v>
      </c>
      <c r="Q467" s="151"/>
      <c r="R467" s="458"/>
      <c r="S467" s="304"/>
      <c r="T467" s="459" t="s">
        <v>3075</v>
      </c>
      <c r="U467"/>
    </row>
    <row r="468" spans="1:284" ht="15.9" customHeight="1">
      <c r="A468" s="184"/>
      <c r="B468" s="462"/>
      <c r="C468" s="184"/>
      <c r="D468" s="475"/>
      <c r="E468" s="460"/>
      <c r="F468" s="434">
        <f t="shared" si="7"/>
        <v>467</v>
      </c>
      <c r="G468" s="472"/>
      <c r="H468" s="255" t="s">
        <v>1288</v>
      </c>
      <c r="I468" s="59">
        <v>1</v>
      </c>
      <c r="J468" s="76"/>
      <c r="K468" s="137" t="s">
        <v>1304</v>
      </c>
      <c r="L468" s="138" t="s">
        <v>1292</v>
      </c>
      <c r="M468" s="508"/>
      <c r="N468" s="138" t="s">
        <v>3074</v>
      </c>
      <c r="O468" s="59">
        <v>0</v>
      </c>
      <c r="P468" s="142">
        <v>54</v>
      </c>
      <c r="Q468" s="151"/>
      <c r="R468" s="458"/>
      <c r="S468" s="304"/>
      <c r="T468" s="459" t="s">
        <v>3075</v>
      </c>
      <c r="U468"/>
    </row>
    <row r="469" spans="1:284" ht="15.9" customHeight="1">
      <c r="A469" s="184"/>
      <c r="B469" s="462"/>
      <c r="C469" s="184"/>
      <c r="D469" s="475"/>
      <c r="E469" s="460"/>
      <c r="F469" s="434">
        <f t="shared" si="7"/>
        <v>468</v>
      </c>
      <c r="G469" s="472"/>
      <c r="H469" s="255" t="s">
        <v>1288</v>
      </c>
      <c r="I469" s="59">
        <v>1</v>
      </c>
      <c r="J469" s="76"/>
      <c r="K469" s="137" t="s">
        <v>1305</v>
      </c>
      <c r="L469" s="138" t="s">
        <v>1292</v>
      </c>
      <c r="M469" s="508"/>
      <c r="N469" s="138" t="s">
        <v>3074</v>
      </c>
      <c r="O469" s="59">
        <v>1</v>
      </c>
      <c r="P469" s="142">
        <v>54</v>
      </c>
      <c r="Q469" s="151"/>
      <c r="R469" s="458"/>
      <c r="S469" s="304"/>
      <c r="T469" s="459" t="s">
        <v>3075</v>
      </c>
      <c r="U469"/>
    </row>
    <row r="470" spans="1:284" ht="15.9" customHeight="1">
      <c r="A470" s="184"/>
      <c r="B470" s="462"/>
      <c r="C470" s="184"/>
      <c r="D470" s="475"/>
      <c r="E470" s="460"/>
      <c r="F470" s="434">
        <f t="shared" si="7"/>
        <v>469</v>
      </c>
      <c r="G470" s="152"/>
      <c r="H470" s="255" t="s">
        <v>1288</v>
      </c>
      <c r="I470" s="59">
        <v>1</v>
      </c>
      <c r="J470" s="76"/>
      <c r="K470" s="137" t="s">
        <v>1306</v>
      </c>
      <c r="L470" s="138" t="s">
        <v>1292</v>
      </c>
      <c r="M470" s="508"/>
      <c r="N470" s="138" t="s">
        <v>3074</v>
      </c>
      <c r="O470" s="59">
        <v>1</v>
      </c>
      <c r="P470" s="142">
        <v>54</v>
      </c>
      <c r="Q470" s="151"/>
      <c r="R470" s="458"/>
      <c r="S470" s="304"/>
      <c r="T470" s="459" t="s">
        <v>3075</v>
      </c>
      <c r="U470"/>
    </row>
    <row r="471" spans="1:284" ht="29.25" customHeight="1">
      <c r="A471" s="184"/>
      <c r="B471" s="462"/>
      <c r="C471" s="184"/>
      <c r="D471" s="475"/>
      <c r="E471" s="460"/>
      <c r="F471" s="434">
        <f t="shared" si="7"/>
        <v>470</v>
      </c>
      <c r="G471" s="152"/>
      <c r="H471" s="255" t="s">
        <v>1288</v>
      </c>
      <c r="I471" s="59">
        <v>3</v>
      </c>
      <c r="J471" s="76"/>
      <c r="K471" s="137" t="s">
        <v>3076</v>
      </c>
      <c r="L471" s="138" t="s">
        <v>1292</v>
      </c>
      <c r="M471" s="508"/>
      <c r="N471" s="138" t="s">
        <v>3074</v>
      </c>
      <c r="O471" s="59">
        <v>0</v>
      </c>
      <c r="P471" s="142">
        <v>54</v>
      </c>
      <c r="Q471" s="151"/>
      <c r="R471" s="458"/>
      <c r="S471" s="304"/>
      <c r="T471" s="459" t="s">
        <v>3075</v>
      </c>
      <c r="U471"/>
    </row>
    <row r="472" spans="1:284" s="430" customFormat="1" ht="15.9" customHeight="1">
      <c r="A472" s="184"/>
      <c r="B472" s="462"/>
      <c r="C472" s="184"/>
      <c r="D472" s="475"/>
      <c r="E472" s="460"/>
      <c r="F472" s="434">
        <f t="shared" si="7"/>
        <v>471</v>
      </c>
      <c r="G472" s="152"/>
      <c r="H472" s="255" t="s">
        <v>1288</v>
      </c>
      <c r="I472" s="59">
        <v>1</v>
      </c>
      <c r="J472" s="76"/>
      <c r="K472" s="137" t="s">
        <v>1307</v>
      </c>
      <c r="L472" s="138" t="s">
        <v>1292</v>
      </c>
      <c r="M472" s="508"/>
      <c r="N472" s="138" t="s">
        <v>3074</v>
      </c>
      <c r="O472" s="59">
        <v>0</v>
      </c>
      <c r="P472" s="142">
        <v>54</v>
      </c>
      <c r="Q472" s="151"/>
      <c r="R472" s="458"/>
      <c r="S472" s="304"/>
      <c r="T472" s="459" t="s">
        <v>3075</v>
      </c>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c r="CK472"/>
      <c r="CL472"/>
      <c r="CM472"/>
      <c r="CN472"/>
      <c r="CO472"/>
      <c r="CP472"/>
      <c r="CQ472"/>
      <c r="CR472"/>
      <c r="CS472"/>
      <c r="CT472"/>
      <c r="CU472"/>
      <c r="CV472"/>
      <c r="CW472"/>
      <c r="CX472"/>
      <c r="CY472"/>
      <c r="CZ472"/>
      <c r="DA472"/>
      <c r="DB472"/>
      <c r="DC472"/>
      <c r="DD472"/>
      <c r="DE472"/>
      <c r="DF472"/>
      <c r="DG472"/>
      <c r="DH472"/>
      <c r="DI472"/>
      <c r="DJ472"/>
      <c r="DK472"/>
      <c r="DL472"/>
      <c r="DM472"/>
      <c r="DN472"/>
      <c r="DO472"/>
      <c r="DP472"/>
      <c r="DQ472"/>
      <c r="DR472"/>
      <c r="DS472"/>
      <c r="DT472"/>
      <c r="DU472"/>
      <c r="DV472"/>
      <c r="DW472"/>
      <c r="DX472"/>
      <c r="DY472"/>
      <c r="DZ472"/>
      <c r="EA472"/>
      <c r="EB472"/>
      <c r="EC472"/>
      <c r="ED472"/>
      <c r="EE472"/>
      <c r="EF472"/>
      <c r="EG472"/>
      <c r="EH472"/>
      <c r="EI472"/>
      <c r="EJ472"/>
      <c r="EK472"/>
      <c r="EL472"/>
      <c r="EM472"/>
      <c r="EN472"/>
      <c r="EO472"/>
      <c r="EP472"/>
      <c r="EQ472"/>
      <c r="ER472"/>
      <c r="ES472"/>
      <c r="ET472"/>
      <c r="EU472"/>
      <c r="EV472"/>
      <c r="EW472"/>
      <c r="EX472"/>
      <c r="EY472"/>
      <c r="EZ472"/>
      <c r="FA472"/>
      <c r="FB472"/>
      <c r="FC472"/>
      <c r="FD472"/>
      <c r="FE472"/>
      <c r="FF472"/>
      <c r="FG472"/>
      <c r="FH472"/>
      <c r="FI472"/>
      <c r="FJ472"/>
      <c r="FK472"/>
      <c r="FL472"/>
      <c r="FM472"/>
      <c r="FN472"/>
      <c r="FO472"/>
      <c r="FP472"/>
      <c r="FQ472"/>
      <c r="FR472"/>
      <c r="FS472"/>
      <c r="FT472"/>
      <c r="FU472"/>
      <c r="FV472"/>
      <c r="FW472"/>
      <c r="FX472"/>
      <c r="FY472"/>
      <c r="FZ472"/>
      <c r="GA472"/>
      <c r="GB472"/>
      <c r="GC472"/>
      <c r="GD472"/>
      <c r="GE472"/>
      <c r="GF472"/>
      <c r="GG472"/>
      <c r="GH472"/>
      <c r="GI472"/>
      <c r="GJ472"/>
      <c r="GK472"/>
      <c r="GL472"/>
      <c r="GM472"/>
      <c r="GN472"/>
      <c r="GO472"/>
      <c r="GP472"/>
      <c r="GQ472"/>
      <c r="GR472"/>
      <c r="GS472"/>
      <c r="GT472"/>
      <c r="GU472"/>
      <c r="GV472"/>
      <c r="GW472"/>
      <c r="GX472"/>
      <c r="GY472"/>
      <c r="GZ472"/>
      <c r="HA472"/>
      <c r="HB472"/>
      <c r="HC472"/>
      <c r="HD472"/>
      <c r="HE472"/>
      <c r="HF472"/>
      <c r="HG472"/>
      <c r="HH472"/>
      <c r="HI472"/>
      <c r="HJ472"/>
      <c r="HK472"/>
      <c r="HL472"/>
      <c r="HM472"/>
      <c r="HN472"/>
      <c r="HO472"/>
      <c r="HP472"/>
      <c r="HQ472"/>
      <c r="HR472"/>
      <c r="HS472"/>
      <c r="HT472"/>
      <c r="HU472"/>
      <c r="HV472"/>
      <c r="HW472"/>
      <c r="HX472"/>
      <c r="HY472"/>
      <c r="HZ472"/>
      <c r="IA472"/>
      <c r="IB472"/>
      <c r="IC472"/>
      <c r="ID472"/>
      <c r="IE472"/>
      <c r="IF472"/>
      <c r="IG472"/>
      <c r="IH472"/>
      <c r="II472"/>
      <c r="IJ472"/>
      <c r="IK472"/>
      <c r="IL472"/>
      <c r="IM472"/>
      <c r="IN472"/>
      <c r="IO472"/>
      <c r="IP472"/>
      <c r="IQ472"/>
      <c r="IR472"/>
      <c r="IS472"/>
      <c r="IT472"/>
      <c r="IU472"/>
      <c r="IV472"/>
      <c r="IW472"/>
      <c r="IX472"/>
      <c r="IY472"/>
      <c r="IZ472"/>
      <c r="JA472"/>
      <c r="JB472"/>
      <c r="JC472"/>
      <c r="JD472"/>
      <c r="JE472"/>
      <c r="JF472"/>
      <c r="JG472"/>
      <c r="JH472"/>
      <c r="JI472"/>
      <c r="JJ472"/>
      <c r="JK472"/>
      <c r="JL472"/>
      <c r="JM472"/>
      <c r="JN472"/>
      <c r="JO472"/>
      <c r="JP472"/>
      <c r="JQ472"/>
      <c r="JR472"/>
      <c r="JS472"/>
      <c r="JT472"/>
      <c r="JU472"/>
      <c r="JV472"/>
      <c r="JW472"/>
      <c r="JX472"/>
    </row>
    <row r="473" spans="1:284" ht="15.9" customHeight="1">
      <c r="A473" s="184"/>
      <c r="B473" s="462"/>
      <c r="C473" s="184"/>
      <c r="D473" s="475"/>
      <c r="E473" s="460"/>
      <c r="F473" s="434">
        <f t="shared" si="7"/>
        <v>472</v>
      </c>
      <c r="G473" s="152"/>
      <c r="H473" s="255" t="s">
        <v>1288</v>
      </c>
      <c r="I473" s="59">
        <v>3</v>
      </c>
      <c r="J473" s="76"/>
      <c r="K473" s="137" t="s">
        <v>1308</v>
      </c>
      <c r="L473" s="138" t="s">
        <v>1292</v>
      </c>
      <c r="M473" s="508"/>
      <c r="N473" s="138" t="s">
        <v>3074</v>
      </c>
      <c r="O473" s="59">
        <v>0</v>
      </c>
      <c r="P473" s="142">
        <v>54</v>
      </c>
      <c r="Q473" s="151"/>
      <c r="R473" s="458"/>
      <c r="S473" s="304"/>
      <c r="T473" s="459" t="s">
        <v>3075</v>
      </c>
      <c r="U473"/>
    </row>
    <row r="474" spans="1:284" ht="15.9" customHeight="1">
      <c r="A474" s="184"/>
      <c r="B474" s="462"/>
      <c r="C474" s="184"/>
      <c r="D474" s="475"/>
      <c r="E474" s="460"/>
      <c r="F474" s="434">
        <f t="shared" si="7"/>
        <v>473</v>
      </c>
      <c r="G474" s="152"/>
      <c r="H474" s="255" t="s">
        <v>1288</v>
      </c>
      <c r="I474" s="59">
        <v>1</v>
      </c>
      <c r="J474" s="76"/>
      <c r="K474" s="137" t="s">
        <v>1309</v>
      </c>
      <c r="L474" s="138" t="s">
        <v>1292</v>
      </c>
      <c r="M474" s="508"/>
      <c r="N474" s="138" t="s">
        <v>3074</v>
      </c>
      <c r="O474" s="59">
        <v>0</v>
      </c>
      <c r="P474" s="142">
        <v>54</v>
      </c>
      <c r="Q474" s="151"/>
      <c r="R474" s="458"/>
      <c r="S474" s="304"/>
      <c r="T474" s="459" t="s">
        <v>3075</v>
      </c>
      <c r="U474"/>
    </row>
    <row r="475" spans="1:284" ht="15.9" customHeight="1">
      <c r="A475" s="184"/>
      <c r="B475" s="462"/>
      <c r="C475" s="184"/>
      <c r="D475" s="475"/>
      <c r="E475" s="460"/>
      <c r="F475" s="434">
        <f t="shared" si="7"/>
        <v>474</v>
      </c>
      <c r="G475" s="152"/>
      <c r="H475" s="123" t="s">
        <v>1288</v>
      </c>
      <c r="I475" s="124"/>
      <c r="J475" s="125"/>
      <c r="K475" s="126" t="s">
        <v>1310</v>
      </c>
      <c r="L475" s="136"/>
      <c r="M475" s="606"/>
      <c r="N475" s="127" t="s">
        <v>3077</v>
      </c>
      <c r="O475" s="184">
        <v>1</v>
      </c>
      <c r="P475" s="142">
        <v>54</v>
      </c>
      <c r="Q475" s="598"/>
      <c r="R475" s="458"/>
      <c r="S475" s="304"/>
      <c r="T475" s="592" t="s">
        <v>3078</v>
      </c>
      <c r="U475"/>
    </row>
    <row r="476" spans="1:284" ht="15.9" customHeight="1">
      <c r="A476" s="184"/>
      <c r="B476" s="462"/>
      <c r="C476" s="184"/>
      <c r="D476" s="475"/>
      <c r="E476" s="460"/>
      <c r="F476" s="434">
        <f t="shared" si="7"/>
        <v>475</v>
      </c>
      <c r="G476" s="152"/>
      <c r="H476" s="108" t="s">
        <v>1288</v>
      </c>
      <c r="I476" s="85">
        <v>1</v>
      </c>
      <c r="J476" s="86"/>
      <c r="K476" s="88" t="s">
        <v>1311</v>
      </c>
      <c r="L476" s="174" t="s">
        <v>939</v>
      </c>
      <c r="M476" s="518"/>
      <c r="N476" s="88" t="s">
        <v>3079</v>
      </c>
      <c r="O476" s="85">
        <v>0</v>
      </c>
      <c r="P476" s="142">
        <v>54</v>
      </c>
      <c r="Q476" s="151"/>
      <c r="R476" s="458"/>
      <c r="S476" s="304"/>
      <c r="T476" s="459" t="s">
        <v>3078</v>
      </c>
      <c r="U476"/>
    </row>
    <row r="477" spans="1:284" ht="15.9" customHeight="1">
      <c r="A477" s="184"/>
      <c r="B477" s="462"/>
      <c r="C477" s="184"/>
      <c r="D477" s="475"/>
      <c r="E477" s="460"/>
      <c r="F477" s="434">
        <f t="shared" si="7"/>
        <v>476</v>
      </c>
      <c r="G477" s="806"/>
      <c r="H477" s="108" t="s">
        <v>1288</v>
      </c>
      <c r="I477" s="85">
        <v>1</v>
      </c>
      <c r="J477" s="86"/>
      <c r="K477" s="66" t="s">
        <v>1312</v>
      </c>
      <c r="L477" s="174" t="s">
        <v>939</v>
      </c>
      <c r="M477" s="518"/>
      <c r="N477" s="88" t="s">
        <v>3080</v>
      </c>
      <c r="O477" s="85">
        <v>0</v>
      </c>
      <c r="P477" s="142">
        <v>54</v>
      </c>
      <c r="Q477" s="151"/>
      <c r="R477" s="458"/>
      <c r="S477" s="304"/>
      <c r="T477" s="459" t="s">
        <v>3081</v>
      </c>
      <c r="U477"/>
    </row>
    <row r="478" spans="1:284" s="430" customFormat="1" ht="15.9" customHeight="1">
      <c r="A478" s="184"/>
      <c r="B478" s="462"/>
      <c r="C478" s="184"/>
      <c r="D478" s="475"/>
      <c r="E478" s="460"/>
      <c r="F478" s="434">
        <f t="shared" si="7"/>
        <v>477</v>
      </c>
      <c r="G478" s="806"/>
      <c r="H478" s="108" t="s">
        <v>1288</v>
      </c>
      <c r="I478" s="85">
        <v>1</v>
      </c>
      <c r="J478" s="86"/>
      <c r="K478" s="66" t="s">
        <v>3082</v>
      </c>
      <c r="L478" s="174" t="s">
        <v>939</v>
      </c>
      <c r="M478" s="518"/>
      <c r="N478" s="88" t="s">
        <v>3083</v>
      </c>
      <c r="O478" s="85">
        <v>0</v>
      </c>
      <c r="P478" s="142">
        <v>54</v>
      </c>
      <c r="Q478" s="151"/>
      <c r="R478" s="458"/>
      <c r="S478" s="304"/>
      <c r="T478" s="459" t="s">
        <v>3084</v>
      </c>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c r="CY478"/>
      <c r="CZ478"/>
      <c r="DA478"/>
      <c r="DB478"/>
      <c r="DC478"/>
      <c r="DD478"/>
      <c r="DE478"/>
      <c r="DF478"/>
      <c r="DG478"/>
      <c r="DH478"/>
      <c r="DI478"/>
      <c r="DJ478"/>
      <c r="DK478"/>
      <c r="DL478"/>
      <c r="DM478"/>
      <c r="DN478"/>
      <c r="DO478"/>
      <c r="DP478"/>
      <c r="DQ478"/>
      <c r="DR478"/>
      <c r="DS478"/>
      <c r="DT478"/>
      <c r="DU478"/>
      <c r="DV478"/>
      <c r="DW478"/>
      <c r="DX478"/>
      <c r="DY478"/>
      <c r="DZ478"/>
      <c r="EA478"/>
      <c r="EB478"/>
      <c r="EC478"/>
      <c r="ED478"/>
      <c r="EE478"/>
      <c r="EF478"/>
      <c r="EG478"/>
      <c r="EH478"/>
      <c r="EI478"/>
      <c r="EJ478"/>
      <c r="EK478"/>
      <c r="EL478"/>
      <c r="EM478"/>
      <c r="EN478"/>
      <c r="EO478"/>
      <c r="EP478"/>
      <c r="EQ478"/>
      <c r="ER478"/>
      <c r="ES478"/>
      <c r="ET478"/>
      <c r="EU478"/>
      <c r="EV478"/>
      <c r="EW478"/>
      <c r="EX478"/>
      <c r="EY478"/>
      <c r="EZ478"/>
      <c r="FA478"/>
      <c r="FB478"/>
      <c r="FC478"/>
      <c r="FD478"/>
      <c r="FE478"/>
      <c r="FF478"/>
      <c r="FG478"/>
      <c r="FH478"/>
      <c r="FI478"/>
      <c r="FJ478"/>
      <c r="FK478"/>
      <c r="FL478"/>
      <c r="FM478"/>
      <c r="FN478"/>
      <c r="FO478"/>
      <c r="FP478"/>
      <c r="FQ478"/>
      <c r="FR478"/>
      <c r="FS478"/>
      <c r="FT478"/>
      <c r="FU478"/>
      <c r="FV478"/>
      <c r="FW478"/>
      <c r="FX478"/>
      <c r="FY478"/>
      <c r="FZ478"/>
      <c r="GA478"/>
      <c r="GB478"/>
      <c r="GC478"/>
      <c r="GD478"/>
      <c r="GE478"/>
      <c r="GF478"/>
      <c r="GG478"/>
      <c r="GH478"/>
      <c r="GI478"/>
      <c r="GJ478"/>
      <c r="GK478"/>
      <c r="GL478"/>
      <c r="GM478"/>
      <c r="GN478"/>
      <c r="GO478"/>
      <c r="GP478"/>
      <c r="GQ478"/>
      <c r="GR478"/>
      <c r="GS478"/>
      <c r="GT478"/>
      <c r="GU478"/>
      <c r="GV478"/>
      <c r="GW478"/>
      <c r="GX478"/>
      <c r="GY478"/>
      <c r="GZ478"/>
      <c r="HA478"/>
      <c r="HB478"/>
      <c r="HC478"/>
      <c r="HD478"/>
      <c r="HE478"/>
      <c r="HF478"/>
      <c r="HG478"/>
      <c r="HH478"/>
      <c r="HI478"/>
      <c r="HJ478"/>
      <c r="HK478"/>
      <c r="HL478"/>
      <c r="HM478"/>
      <c r="HN478"/>
      <c r="HO478"/>
      <c r="HP478"/>
      <c r="HQ478"/>
      <c r="HR478"/>
      <c r="HS478"/>
      <c r="HT478"/>
      <c r="HU478"/>
      <c r="HV478"/>
      <c r="HW478"/>
      <c r="HX478"/>
      <c r="HY478"/>
      <c r="HZ478"/>
      <c r="IA478"/>
      <c r="IB478"/>
      <c r="IC478"/>
      <c r="ID478"/>
      <c r="IE478"/>
      <c r="IF478"/>
      <c r="IG478"/>
      <c r="IH478"/>
      <c r="II478"/>
      <c r="IJ478"/>
      <c r="IK478"/>
      <c r="IL478"/>
      <c r="IM478"/>
      <c r="IN478"/>
      <c r="IO478"/>
      <c r="IP478"/>
      <c r="IQ478"/>
      <c r="IR478"/>
      <c r="IS478"/>
      <c r="IT478"/>
      <c r="IU478"/>
      <c r="IV478"/>
      <c r="IW478"/>
      <c r="IX478"/>
      <c r="IY478"/>
      <c r="IZ478"/>
      <c r="JA478"/>
      <c r="JB478"/>
      <c r="JC478"/>
      <c r="JD478"/>
      <c r="JE478"/>
      <c r="JF478"/>
      <c r="JG478"/>
      <c r="JH478"/>
      <c r="JI478"/>
      <c r="JJ478"/>
      <c r="JK478"/>
      <c r="JL478"/>
      <c r="JM478"/>
      <c r="JN478"/>
      <c r="JO478"/>
      <c r="JP478"/>
      <c r="JQ478"/>
      <c r="JR478"/>
      <c r="JS478"/>
      <c r="JT478"/>
      <c r="JU478"/>
      <c r="JV478"/>
      <c r="JW478"/>
      <c r="JX478"/>
    </row>
    <row r="479" spans="1:284" s="807" customFormat="1" ht="15.9" customHeight="1">
      <c r="A479" s="184"/>
      <c r="B479" s="462"/>
      <c r="C479" s="184"/>
      <c r="D479" s="475"/>
      <c r="E479" s="460"/>
      <c r="F479" s="434">
        <f t="shared" si="7"/>
        <v>478</v>
      </c>
      <c r="G479" s="806"/>
      <c r="H479" s="108" t="s">
        <v>1288</v>
      </c>
      <c r="I479" s="85">
        <v>1</v>
      </c>
      <c r="J479" s="86"/>
      <c r="K479" s="66" t="s">
        <v>1313</v>
      </c>
      <c r="L479" s="174" t="s">
        <v>1314</v>
      </c>
      <c r="M479" s="174"/>
      <c r="N479" s="88" t="s">
        <v>3085</v>
      </c>
      <c r="O479" s="85">
        <v>0</v>
      </c>
      <c r="P479" s="142">
        <v>1</v>
      </c>
      <c r="Q479" s="151"/>
      <c r="R479" s="458"/>
      <c r="S479" s="304"/>
      <c r="T479" s="459" t="s">
        <v>3086</v>
      </c>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c r="CN479"/>
      <c r="CO479"/>
      <c r="CP479"/>
      <c r="CQ479"/>
      <c r="CR479"/>
      <c r="CS479"/>
      <c r="CT479"/>
      <c r="CU479"/>
      <c r="CV479"/>
      <c r="CW479"/>
      <c r="CX479"/>
      <c r="CY479"/>
      <c r="CZ479"/>
      <c r="DA479"/>
      <c r="DB479"/>
      <c r="DC479"/>
      <c r="DD479"/>
      <c r="DE479"/>
      <c r="DF479"/>
      <c r="DG479"/>
      <c r="DH479"/>
      <c r="DI479"/>
      <c r="DJ479"/>
      <c r="DK479"/>
      <c r="DL479"/>
      <c r="DM479"/>
      <c r="DN479"/>
      <c r="DO479"/>
      <c r="DP479"/>
      <c r="DQ479"/>
      <c r="DR479"/>
      <c r="DS479"/>
      <c r="DT479"/>
      <c r="DU479"/>
      <c r="DV479"/>
      <c r="DW479"/>
      <c r="DX479"/>
      <c r="DY479"/>
      <c r="DZ479"/>
      <c r="EA479"/>
      <c r="EB479"/>
      <c r="EC479"/>
      <c r="ED479"/>
      <c r="EE479"/>
      <c r="EF479"/>
      <c r="EG479"/>
      <c r="EH479"/>
      <c r="EI479"/>
      <c r="EJ479"/>
      <c r="EK479"/>
      <c r="EL479"/>
      <c r="EM479"/>
      <c r="EN479"/>
      <c r="EO479"/>
      <c r="EP479"/>
      <c r="EQ479"/>
      <c r="ER479"/>
      <c r="ES479"/>
      <c r="ET479"/>
      <c r="EU479"/>
      <c r="EV479"/>
      <c r="EW479"/>
      <c r="EX479"/>
      <c r="EY479"/>
      <c r="EZ479"/>
      <c r="FA479"/>
      <c r="FB479"/>
      <c r="FC479"/>
      <c r="FD479"/>
      <c r="FE479"/>
      <c r="FF479"/>
      <c r="FG479"/>
      <c r="FH479"/>
      <c r="FI479"/>
      <c r="FJ479"/>
      <c r="FK479"/>
      <c r="FL479"/>
      <c r="FM479"/>
      <c r="FN479"/>
      <c r="FO479"/>
      <c r="FP479"/>
      <c r="FQ479"/>
      <c r="FR479"/>
      <c r="FS479"/>
      <c r="FT479"/>
      <c r="FU479"/>
      <c r="FV479"/>
      <c r="FW479"/>
      <c r="FX479"/>
      <c r="FY479"/>
      <c r="FZ479"/>
      <c r="GA479"/>
      <c r="GB479"/>
      <c r="GC479"/>
      <c r="GD479"/>
      <c r="GE479"/>
      <c r="GF479"/>
      <c r="GG479"/>
      <c r="GH479"/>
      <c r="GI479"/>
      <c r="GJ479"/>
      <c r="GK479"/>
      <c r="GL479"/>
      <c r="GM479"/>
      <c r="GN479"/>
      <c r="GO479"/>
      <c r="GP479"/>
      <c r="GQ479"/>
      <c r="GR479"/>
      <c r="GS479"/>
      <c r="GT479"/>
      <c r="GU479"/>
      <c r="GV479"/>
      <c r="GW479"/>
      <c r="GX479"/>
      <c r="GY479"/>
      <c r="GZ479"/>
      <c r="HA479"/>
      <c r="HB479"/>
      <c r="HC479"/>
      <c r="HD479"/>
      <c r="HE479"/>
      <c r="HF479"/>
      <c r="HG479"/>
      <c r="HH479"/>
      <c r="HI479"/>
      <c r="HJ479"/>
      <c r="HK479"/>
      <c r="HL479"/>
      <c r="HM479"/>
      <c r="HN479"/>
      <c r="HO479"/>
      <c r="HP479"/>
      <c r="HQ479"/>
      <c r="HR479"/>
      <c r="HS479"/>
      <c r="HT479"/>
      <c r="HU479"/>
      <c r="HV479"/>
      <c r="HW479"/>
      <c r="HX479"/>
      <c r="HY479"/>
      <c r="HZ479"/>
      <c r="IA479"/>
      <c r="IB479"/>
      <c r="IC479"/>
      <c r="ID479"/>
      <c r="IE479"/>
      <c r="IF479"/>
      <c r="IG479"/>
      <c r="IH479"/>
      <c r="II479"/>
      <c r="IJ479"/>
      <c r="IK479"/>
      <c r="IL479"/>
      <c r="IM479"/>
      <c r="IN479"/>
      <c r="IO479"/>
      <c r="IP479"/>
      <c r="IQ479"/>
      <c r="IR479"/>
      <c r="IS479"/>
      <c r="IT479"/>
      <c r="IU479"/>
      <c r="IV479"/>
      <c r="IW479"/>
      <c r="IX479"/>
      <c r="IY479"/>
      <c r="IZ479"/>
      <c r="JA479"/>
      <c r="JB479"/>
      <c r="JC479"/>
      <c r="JD479"/>
      <c r="JE479"/>
      <c r="JF479"/>
      <c r="JG479"/>
      <c r="JH479"/>
      <c r="JI479"/>
      <c r="JJ479"/>
      <c r="JK479"/>
      <c r="JL479"/>
      <c r="JM479"/>
      <c r="JN479"/>
      <c r="JO479"/>
      <c r="JP479"/>
      <c r="JQ479"/>
      <c r="JR479"/>
      <c r="JS479"/>
      <c r="JT479"/>
      <c r="JU479"/>
      <c r="JV479"/>
      <c r="JW479"/>
      <c r="JX479"/>
    </row>
    <row r="480" spans="1:284" ht="15.9" customHeight="1">
      <c r="A480" s="184"/>
      <c r="B480" s="462"/>
      <c r="C480" s="184"/>
      <c r="D480" s="475"/>
      <c r="E480" s="460"/>
      <c r="F480" s="434">
        <f t="shared" si="7"/>
        <v>479</v>
      </c>
      <c r="G480" s="806"/>
      <c r="H480" s="255" t="s">
        <v>1288</v>
      </c>
      <c r="I480" s="59">
        <v>1</v>
      </c>
      <c r="J480" s="76"/>
      <c r="K480" s="137" t="s">
        <v>1315</v>
      </c>
      <c r="L480" s="256" t="s">
        <v>880</v>
      </c>
      <c r="M480" s="808"/>
      <c r="N480" s="138" t="s">
        <v>3087</v>
      </c>
      <c r="O480" s="59">
        <v>0</v>
      </c>
      <c r="P480" s="142">
        <v>1</v>
      </c>
      <c r="Q480" s="151">
        <v>2019</v>
      </c>
      <c r="R480" s="458"/>
      <c r="S480" s="304"/>
      <c r="T480" s="459" t="s">
        <v>3088</v>
      </c>
      <c r="U480"/>
    </row>
    <row r="481" spans="1:284" ht="15.9" customHeight="1">
      <c r="A481" s="184"/>
      <c r="B481" s="462"/>
      <c r="C481" s="184"/>
      <c r="D481" s="475"/>
      <c r="E481" s="460"/>
      <c r="F481" s="434">
        <f t="shared" si="7"/>
        <v>480</v>
      </c>
      <c r="G481" s="806"/>
      <c r="H481" s="174" t="s">
        <v>1288</v>
      </c>
      <c r="I481" s="92">
        <v>1</v>
      </c>
      <c r="J481" s="92"/>
      <c r="K481" s="66" t="s">
        <v>1316</v>
      </c>
      <c r="L481" s="174" t="s">
        <v>939</v>
      </c>
      <c r="M481" s="174"/>
      <c r="N481" s="88" t="s">
        <v>3089</v>
      </c>
      <c r="O481" s="85">
        <v>0</v>
      </c>
      <c r="P481" s="142">
        <v>1</v>
      </c>
      <c r="Q481" s="151"/>
      <c r="R481" s="458"/>
      <c r="S481" s="304"/>
      <c r="T481" s="459" t="s">
        <v>3090</v>
      </c>
      <c r="U481"/>
    </row>
    <row r="482" spans="1:284" ht="15.9" customHeight="1">
      <c r="A482" s="184"/>
      <c r="B482" s="462"/>
      <c r="C482" s="184"/>
      <c r="D482" s="475"/>
      <c r="E482" s="460"/>
      <c r="F482" s="434">
        <f t="shared" si="7"/>
        <v>481</v>
      </c>
      <c r="G482" s="806"/>
      <c r="H482" s="240" t="s">
        <v>870</v>
      </c>
      <c r="I482" s="124"/>
      <c r="J482" s="125"/>
      <c r="K482" s="126" t="s">
        <v>1317</v>
      </c>
      <c r="L482" s="127"/>
      <c r="M482" s="591"/>
      <c r="N482" s="127"/>
      <c r="O482" s="184">
        <v>0</v>
      </c>
      <c r="P482" s="184">
        <v>54</v>
      </c>
      <c r="Q482" s="598"/>
      <c r="R482" s="458"/>
      <c r="S482" s="304"/>
      <c r="T482" s="592" t="s">
        <v>3091</v>
      </c>
      <c r="U482"/>
    </row>
    <row r="483" spans="1:284" ht="15.9" customHeight="1">
      <c r="A483" s="184"/>
      <c r="B483" s="462"/>
      <c r="C483" s="184"/>
      <c r="D483" s="475"/>
      <c r="E483" s="460"/>
      <c r="F483" s="434">
        <f t="shared" si="7"/>
        <v>482</v>
      </c>
      <c r="G483" s="806"/>
      <c r="H483" s="84" t="s">
        <v>870</v>
      </c>
      <c r="I483" s="85">
        <v>1</v>
      </c>
      <c r="J483" s="86"/>
      <c r="K483" s="66" t="s">
        <v>1318</v>
      </c>
      <c r="L483" s="88" t="s">
        <v>880</v>
      </c>
      <c r="M483" s="518"/>
      <c r="N483" s="88" t="s">
        <v>3092</v>
      </c>
      <c r="O483" s="85">
        <v>1</v>
      </c>
      <c r="P483" s="184">
        <v>54</v>
      </c>
      <c r="Q483" s="151"/>
      <c r="R483" s="458"/>
      <c r="S483" s="304"/>
      <c r="T483" s="459" t="s">
        <v>3091</v>
      </c>
      <c r="U483"/>
    </row>
    <row r="484" spans="1:284" s="809" customFormat="1" ht="15.9" customHeight="1">
      <c r="A484" s="184" t="s">
        <v>2208</v>
      </c>
      <c r="B484" s="462" t="s">
        <v>2209</v>
      </c>
      <c r="C484" s="72"/>
      <c r="D484" s="447" t="s">
        <v>2672</v>
      </c>
      <c r="E484" s="460"/>
      <c r="F484" s="434">
        <f t="shared" si="7"/>
        <v>483</v>
      </c>
      <c r="G484" s="502"/>
      <c r="H484" s="109" t="s">
        <v>356</v>
      </c>
      <c r="I484" s="51">
        <v>2</v>
      </c>
      <c r="J484" s="110"/>
      <c r="K484" s="83" t="s">
        <v>1319</v>
      </c>
      <c r="L484" s="177" t="s">
        <v>880</v>
      </c>
      <c r="M484" s="109"/>
      <c r="N484" s="53" t="s">
        <v>3093</v>
      </c>
      <c r="O484" s="51">
        <v>1</v>
      </c>
      <c r="P484" s="72">
        <v>1</v>
      </c>
      <c r="Q484" s="172" t="s">
        <v>2505</v>
      </c>
      <c r="R484" s="451"/>
      <c r="S484" s="430"/>
      <c r="T484" s="453" t="s">
        <v>3094</v>
      </c>
      <c r="U484" s="430"/>
      <c r="V484" s="430"/>
      <c r="W484" s="430"/>
      <c r="X484" s="430"/>
      <c r="Y484" s="430"/>
      <c r="Z484" s="430"/>
      <c r="AA484" s="430"/>
      <c r="AB484" s="430"/>
      <c r="AC484" s="430"/>
      <c r="AD484" s="430"/>
      <c r="AE484" s="430"/>
      <c r="AF484" s="430"/>
      <c r="AG484" s="430"/>
      <c r="AH484" s="430"/>
      <c r="AI484" s="430"/>
      <c r="AJ484" s="430"/>
      <c r="AK484" s="430"/>
      <c r="AL484" s="430"/>
      <c r="AM484" s="430"/>
      <c r="AN484" s="430"/>
      <c r="AO484" s="430"/>
      <c r="AP484" s="430"/>
      <c r="AQ484" s="430"/>
      <c r="AR484" s="430"/>
      <c r="AS484" s="430"/>
      <c r="AT484" s="430"/>
      <c r="AU484" s="430"/>
      <c r="AV484" s="430"/>
      <c r="AW484" s="430"/>
      <c r="AX484" s="430"/>
      <c r="AY484" s="430"/>
      <c r="AZ484" s="430"/>
      <c r="BA484" s="430"/>
      <c r="BB484" s="430"/>
      <c r="BC484" s="430"/>
      <c r="BD484" s="430"/>
      <c r="BE484" s="430"/>
      <c r="BF484" s="430"/>
      <c r="BG484" s="430"/>
      <c r="BH484" s="430"/>
      <c r="BI484" s="430"/>
      <c r="BJ484" s="430"/>
      <c r="BK484" s="430"/>
      <c r="BL484" s="430"/>
      <c r="BM484" s="430"/>
      <c r="BN484" s="430"/>
      <c r="BO484" s="430"/>
      <c r="BP484" s="430"/>
      <c r="BQ484" s="430"/>
      <c r="BR484" s="430"/>
      <c r="BS484" s="430"/>
      <c r="BT484" s="430"/>
      <c r="BU484" s="430"/>
      <c r="BV484" s="430"/>
      <c r="BW484" s="430"/>
      <c r="BX484" s="430"/>
      <c r="BY484" s="430"/>
      <c r="BZ484" s="430"/>
      <c r="CA484" s="430"/>
      <c r="CB484" s="430"/>
      <c r="CC484" s="430"/>
      <c r="CD484" s="430"/>
      <c r="CE484" s="430"/>
      <c r="CF484" s="430"/>
      <c r="CG484" s="430"/>
      <c r="CH484" s="430"/>
      <c r="CI484" s="430"/>
      <c r="CJ484" s="430"/>
      <c r="CK484" s="430"/>
      <c r="CL484" s="430"/>
      <c r="CM484" s="430"/>
      <c r="CN484" s="430"/>
      <c r="CO484" s="430"/>
      <c r="CP484" s="430"/>
      <c r="CQ484" s="430"/>
      <c r="CR484" s="430"/>
      <c r="CS484" s="430"/>
      <c r="CT484" s="430"/>
      <c r="CU484" s="430"/>
      <c r="CV484" s="430"/>
      <c r="CW484" s="430"/>
      <c r="CX484" s="430"/>
      <c r="CY484" s="430"/>
      <c r="CZ484" s="430"/>
      <c r="DA484" s="430"/>
      <c r="DB484" s="430"/>
      <c r="DC484" s="430"/>
      <c r="DD484" s="430"/>
      <c r="DE484" s="430"/>
      <c r="DF484" s="430"/>
      <c r="DG484" s="430"/>
      <c r="DH484" s="430"/>
      <c r="DI484" s="430"/>
      <c r="DJ484" s="430"/>
      <c r="DK484" s="430"/>
      <c r="DL484" s="430"/>
      <c r="DM484" s="430"/>
      <c r="DN484" s="430"/>
      <c r="DO484" s="430"/>
      <c r="DP484" s="430"/>
      <c r="DQ484" s="430"/>
      <c r="DR484" s="430"/>
      <c r="DS484" s="430"/>
      <c r="DT484" s="430"/>
      <c r="DU484" s="430"/>
      <c r="DV484" s="430"/>
      <c r="DW484" s="430"/>
      <c r="DX484" s="430"/>
      <c r="DY484" s="430"/>
      <c r="DZ484" s="430"/>
      <c r="EA484" s="430"/>
      <c r="EB484" s="430"/>
      <c r="EC484" s="430"/>
      <c r="ED484" s="430"/>
      <c r="EE484" s="430"/>
      <c r="EF484" s="430"/>
      <c r="EG484" s="430"/>
      <c r="EH484" s="430"/>
      <c r="EI484" s="430"/>
      <c r="EJ484" s="430"/>
      <c r="EK484" s="430"/>
      <c r="EL484" s="430"/>
      <c r="EM484" s="430"/>
      <c r="EN484" s="430"/>
      <c r="EO484" s="430"/>
      <c r="EP484" s="430"/>
      <c r="EQ484" s="430"/>
      <c r="ER484" s="430"/>
      <c r="ES484" s="430"/>
      <c r="ET484" s="430"/>
      <c r="EU484" s="430"/>
      <c r="EV484" s="430"/>
      <c r="EW484" s="430"/>
      <c r="EX484" s="430"/>
      <c r="EY484" s="430"/>
      <c r="EZ484" s="430"/>
      <c r="FA484" s="430"/>
      <c r="FB484" s="430"/>
      <c r="FC484" s="430"/>
      <c r="FD484" s="430"/>
      <c r="FE484" s="430"/>
      <c r="FF484" s="430"/>
      <c r="FG484" s="430"/>
      <c r="FH484" s="430"/>
      <c r="FI484" s="430"/>
      <c r="FJ484" s="430"/>
      <c r="FK484" s="430"/>
      <c r="FL484" s="430"/>
      <c r="FM484" s="430"/>
      <c r="FN484" s="430"/>
      <c r="FO484" s="430"/>
      <c r="FP484" s="430"/>
      <c r="FQ484" s="430"/>
      <c r="FR484" s="430"/>
      <c r="FS484" s="430"/>
      <c r="FT484" s="430"/>
      <c r="FU484" s="430"/>
      <c r="FV484" s="430"/>
      <c r="FW484" s="430"/>
      <c r="FX484" s="430"/>
      <c r="FY484" s="430"/>
      <c r="FZ484" s="430"/>
      <c r="GA484" s="430"/>
      <c r="GB484" s="430"/>
      <c r="GC484" s="430"/>
      <c r="GD484" s="430"/>
      <c r="GE484" s="430"/>
      <c r="GF484" s="430"/>
      <c r="GG484" s="430"/>
      <c r="GH484" s="430"/>
      <c r="GI484" s="430"/>
      <c r="GJ484" s="430"/>
      <c r="GK484" s="430"/>
      <c r="GL484" s="430"/>
      <c r="GM484" s="430"/>
      <c r="GN484" s="430"/>
      <c r="GO484" s="430"/>
      <c r="GP484" s="430"/>
      <c r="GQ484" s="430"/>
      <c r="GR484" s="430"/>
      <c r="GS484" s="430"/>
      <c r="GT484" s="430"/>
      <c r="GU484" s="430"/>
      <c r="GV484" s="430"/>
      <c r="GW484" s="430"/>
      <c r="GX484" s="430"/>
      <c r="GY484" s="430"/>
      <c r="GZ484" s="430"/>
      <c r="HA484" s="430"/>
      <c r="HB484" s="430"/>
      <c r="HC484" s="430"/>
      <c r="HD484" s="430"/>
      <c r="HE484" s="430"/>
      <c r="HF484" s="430"/>
      <c r="HG484" s="430"/>
      <c r="HH484" s="430"/>
      <c r="HI484" s="430"/>
      <c r="HJ484" s="430"/>
      <c r="HK484" s="430"/>
      <c r="HL484" s="430"/>
      <c r="HM484" s="430"/>
      <c r="HN484" s="430"/>
      <c r="HO484" s="430"/>
      <c r="HP484" s="430"/>
      <c r="HQ484" s="430"/>
      <c r="HR484" s="430"/>
      <c r="HS484" s="430"/>
      <c r="HT484" s="430"/>
      <c r="HU484" s="430"/>
      <c r="HV484" s="430"/>
      <c r="HW484" s="430"/>
      <c r="HX484" s="430"/>
      <c r="HY484" s="430"/>
      <c r="HZ484" s="430"/>
      <c r="IA484" s="430"/>
      <c r="IB484" s="430"/>
      <c r="IC484" s="430"/>
      <c r="ID484" s="430"/>
      <c r="IE484" s="430"/>
      <c r="IF484" s="430"/>
      <c r="IG484" s="430"/>
      <c r="IH484" s="430"/>
      <c r="II484" s="430"/>
      <c r="IJ484" s="430"/>
      <c r="IK484" s="430"/>
      <c r="IL484" s="430"/>
      <c r="IM484" s="430"/>
      <c r="IN484" s="430"/>
      <c r="IO484" s="430"/>
      <c r="IP484" s="430"/>
      <c r="IQ484" s="430"/>
      <c r="IR484" s="430"/>
      <c r="IS484" s="430"/>
      <c r="IT484" s="430"/>
      <c r="IU484" s="430"/>
      <c r="IV484" s="430"/>
      <c r="IW484" s="430"/>
      <c r="IX484" s="430"/>
      <c r="IY484" s="430"/>
      <c r="IZ484" s="430"/>
      <c r="JA484" s="430"/>
      <c r="JB484" s="430"/>
      <c r="JC484" s="430"/>
      <c r="JD484" s="430"/>
      <c r="JE484" s="430"/>
      <c r="JF484" s="430"/>
      <c r="JG484" s="430"/>
      <c r="JH484" s="430"/>
      <c r="JI484" s="430"/>
      <c r="JJ484" s="430"/>
      <c r="JK484" s="430"/>
      <c r="JL484" s="430"/>
      <c r="JM484" s="430"/>
      <c r="JN484" s="430"/>
      <c r="JO484" s="430"/>
      <c r="JP484" s="430"/>
      <c r="JQ484" s="430"/>
      <c r="JR484" s="430"/>
      <c r="JS484" s="430"/>
      <c r="JT484" s="430"/>
      <c r="JU484" s="430"/>
      <c r="JV484" s="430"/>
      <c r="JW484" s="430"/>
      <c r="JX484" s="430"/>
    </row>
    <row r="485" spans="1:284" s="430" customFormat="1" ht="15.9" customHeight="1">
      <c r="A485" s="480" t="s">
        <v>2208</v>
      </c>
      <c r="B485" s="480" t="s">
        <v>2209</v>
      </c>
      <c r="C485" s="480"/>
      <c r="D485" s="481" t="s">
        <v>2672</v>
      </c>
      <c r="E485" s="664"/>
      <c r="F485" s="434">
        <f t="shared" si="7"/>
        <v>484</v>
      </c>
      <c r="G485" s="810"/>
      <c r="H485" s="739" t="s">
        <v>852</v>
      </c>
      <c r="I485" s="199">
        <v>1</v>
      </c>
      <c r="J485" s="199"/>
      <c r="K485" s="200" t="s">
        <v>1320</v>
      </c>
      <c r="L485" s="728"/>
      <c r="M485" s="199"/>
      <c r="N485" s="200" t="s">
        <v>3095</v>
      </c>
      <c r="O485" s="199">
        <v>0</v>
      </c>
      <c r="P485" s="488">
        <v>1</v>
      </c>
      <c r="Q485" s="489">
        <v>2025</v>
      </c>
      <c r="R485" s="490"/>
      <c r="S485" s="491"/>
      <c r="T485" s="492" t="s">
        <v>3096</v>
      </c>
      <c r="U485" s="493"/>
      <c r="V485" s="493"/>
      <c r="W485" s="493"/>
      <c r="X485" s="493"/>
      <c r="Y485" s="493"/>
      <c r="Z485" s="493"/>
      <c r="AA485" s="493"/>
      <c r="AB485" s="493"/>
      <c r="AC485" s="493"/>
      <c r="AD485" s="493"/>
      <c r="AE485" s="493"/>
      <c r="AF485" s="493"/>
      <c r="AG485" s="493"/>
      <c r="AH485" s="493"/>
      <c r="AI485" s="493"/>
      <c r="AJ485" s="493"/>
      <c r="AK485" s="493"/>
      <c r="AL485" s="493"/>
      <c r="AM485" s="493"/>
      <c r="AN485" s="493"/>
      <c r="AO485" s="493"/>
      <c r="AP485" s="493"/>
      <c r="AQ485" s="493"/>
      <c r="AR485" s="493"/>
      <c r="AS485" s="493"/>
      <c r="AT485" s="493"/>
      <c r="AU485" s="493"/>
      <c r="AV485" s="493"/>
      <c r="AW485" s="493"/>
      <c r="AX485" s="493"/>
      <c r="AY485" s="493"/>
      <c r="AZ485" s="493"/>
      <c r="BA485" s="493"/>
      <c r="BB485" s="493"/>
      <c r="BC485" s="493"/>
      <c r="BD485" s="493"/>
      <c r="BE485" s="493"/>
      <c r="BF485" s="493"/>
      <c r="BG485" s="493"/>
      <c r="BH485" s="493"/>
      <c r="BI485" s="493"/>
      <c r="BJ485" s="493"/>
      <c r="BK485" s="493"/>
      <c r="BL485" s="493"/>
      <c r="BM485" s="493"/>
      <c r="BN485" s="493"/>
      <c r="BO485" s="493"/>
      <c r="BP485" s="493"/>
      <c r="BQ485" s="493"/>
      <c r="BR485" s="493"/>
      <c r="BS485" s="493"/>
      <c r="BT485" s="493"/>
      <c r="BU485" s="493"/>
      <c r="BV485" s="493"/>
      <c r="BW485" s="493"/>
      <c r="BX485" s="493"/>
      <c r="BY485" s="493"/>
      <c r="BZ485" s="493"/>
      <c r="CA485" s="493"/>
      <c r="CB485" s="493"/>
      <c r="CC485" s="493"/>
      <c r="CD485" s="493"/>
      <c r="CE485" s="493"/>
      <c r="CF485" s="493"/>
      <c r="CG485" s="493"/>
      <c r="CH485" s="493"/>
      <c r="CI485" s="493"/>
      <c r="CJ485" s="493"/>
      <c r="CK485" s="493"/>
      <c r="CL485" s="493"/>
      <c r="CM485" s="493"/>
      <c r="CN485" s="493"/>
      <c r="CO485" s="493"/>
      <c r="CP485" s="493"/>
      <c r="CQ485" s="493"/>
      <c r="CR485" s="493"/>
      <c r="CS485" s="493"/>
      <c r="CT485" s="493"/>
      <c r="CU485" s="493"/>
      <c r="CV485" s="493"/>
      <c r="CW485" s="493"/>
      <c r="CX485" s="493"/>
      <c r="CY485" s="493"/>
      <c r="CZ485" s="493"/>
      <c r="DA485" s="493"/>
      <c r="DB485" s="493"/>
      <c r="DC485" s="493"/>
      <c r="DD485" s="493"/>
      <c r="DE485" s="493"/>
      <c r="DF485" s="493"/>
      <c r="DG485" s="493"/>
      <c r="DH485" s="493"/>
      <c r="DI485" s="493"/>
      <c r="DJ485" s="493"/>
      <c r="DK485" s="493"/>
      <c r="DL485" s="493"/>
      <c r="DM485" s="493"/>
      <c r="DN485" s="493"/>
      <c r="DO485" s="493"/>
      <c r="DP485" s="493"/>
      <c r="DQ485" s="493"/>
      <c r="DR485" s="493"/>
      <c r="DS485" s="493"/>
      <c r="DT485" s="493"/>
      <c r="DU485" s="493"/>
      <c r="DV485" s="493"/>
      <c r="DW485" s="493"/>
      <c r="DX485" s="493"/>
      <c r="DY485" s="493"/>
      <c r="DZ485" s="493"/>
      <c r="EA485" s="493"/>
      <c r="EB485" s="493"/>
      <c r="EC485" s="493"/>
      <c r="ED485" s="493"/>
      <c r="EE485" s="493"/>
      <c r="EF485" s="493"/>
      <c r="EG485" s="493"/>
      <c r="EH485" s="493"/>
      <c r="EI485" s="493"/>
      <c r="EJ485" s="493"/>
      <c r="EK485" s="493"/>
      <c r="EL485" s="493"/>
      <c r="EM485" s="493"/>
      <c r="EN485" s="493"/>
      <c r="EO485" s="493"/>
      <c r="EP485" s="493"/>
      <c r="EQ485" s="493"/>
      <c r="ER485" s="493"/>
      <c r="ES485" s="493"/>
      <c r="ET485" s="493"/>
      <c r="EU485" s="493"/>
      <c r="EV485" s="493"/>
      <c r="EW485" s="493"/>
      <c r="EX485" s="493"/>
      <c r="EY485" s="493"/>
      <c r="EZ485" s="493"/>
      <c r="FA485" s="493"/>
      <c r="FB485" s="493"/>
      <c r="FC485" s="493"/>
      <c r="FD485" s="493"/>
      <c r="FE485" s="493"/>
      <c r="FF485" s="493"/>
      <c r="FG485" s="493"/>
      <c r="FH485" s="493"/>
      <c r="FI485" s="493"/>
      <c r="FJ485" s="493"/>
      <c r="FK485" s="493"/>
      <c r="FL485" s="493"/>
      <c r="FM485" s="493"/>
      <c r="FN485" s="493"/>
      <c r="FO485" s="493"/>
      <c r="FP485" s="493"/>
      <c r="FQ485" s="493"/>
      <c r="FR485" s="493"/>
      <c r="FS485" s="493"/>
      <c r="FT485" s="493"/>
      <c r="FU485" s="493"/>
      <c r="FV485" s="493"/>
      <c r="FW485" s="493"/>
      <c r="FX485" s="493"/>
      <c r="FY485" s="493"/>
      <c r="FZ485" s="493"/>
      <c r="GA485" s="493"/>
      <c r="GB485" s="493"/>
      <c r="GC485" s="493"/>
      <c r="GD485" s="493"/>
      <c r="GE485" s="493"/>
      <c r="GF485" s="493"/>
      <c r="GG485" s="493"/>
      <c r="GH485" s="493"/>
      <c r="GI485" s="493"/>
      <c r="GJ485" s="493"/>
      <c r="GK485" s="493"/>
      <c r="GL485" s="493"/>
      <c r="GM485" s="493"/>
      <c r="GN485" s="493"/>
      <c r="GO485" s="493"/>
      <c r="GP485" s="493"/>
      <c r="GQ485" s="493"/>
      <c r="GR485" s="493"/>
      <c r="GS485" s="493"/>
      <c r="GT485" s="493"/>
      <c r="GU485" s="493"/>
      <c r="GV485" s="493"/>
      <c r="GW485" s="493"/>
      <c r="GX485" s="493"/>
      <c r="GY485" s="493"/>
      <c r="GZ485" s="493"/>
      <c r="HA485" s="493"/>
      <c r="HB485" s="493"/>
      <c r="HC485" s="493"/>
      <c r="HD485" s="493"/>
      <c r="HE485" s="493"/>
      <c r="HF485" s="493"/>
      <c r="HG485" s="493"/>
      <c r="HH485" s="493"/>
      <c r="HI485" s="493"/>
      <c r="HJ485" s="493"/>
      <c r="HK485" s="493"/>
      <c r="HL485" s="493"/>
      <c r="HM485" s="493"/>
      <c r="HN485" s="493"/>
      <c r="HO485" s="493"/>
      <c r="HP485" s="493"/>
      <c r="HQ485" s="493"/>
      <c r="HR485" s="493"/>
      <c r="HS485" s="493"/>
      <c r="HT485" s="493"/>
      <c r="HU485" s="493"/>
      <c r="HV485" s="493"/>
      <c r="HW485" s="493"/>
      <c r="HX485" s="493"/>
      <c r="HY485" s="493"/>
      <c r="HZ485" s="493"/>
      <c r="IA485" s="493"/>
      <c r="IB485" s="493"/>
      <c r="IC485" s="493"/>
      <c r="ID485" s="493"/>
      <c r="IE485" s="493"/>
      <c r="IF485" s="493"/>
      <c r="IG485" s="493"/>
      <c r="IH485" s="493"/>
      <c r="II485" s="493"/>
      <c r="IJ485" s="493"/>
      <c r="IK485" s="493"/>
      <c r="IL485" s="493"/>
      <c r="IM485" s="493"/>
      <c r="IN485" s="493"/>
      <c r="IO485" s="493"/>
      <c r="IP485" s="493"/>
      <c r="IQ485" s="493"/>
      <c r="IR485" s="493"/>
      <c r="IS485" s="493"/>
      <c r="IT485" s="493"/>
      <c r="IU485" s="493"/>
      <c r="IV485" s="493"/>
      <c r="IW485" s="493"/>
      <c r="IX485" s="493"/>
      <c r="IY485" s="493"/>
      <c r="IZ485" s="493"/>
      <c r="JA485" s="493"/>
      <c r="JB485" s="493"/>
      <c r="JC485" s="493"/>
      <c r="JD485" s="493"/>
      <c r="JE485" s="493"/>
      <c r="JF485" s="493"/>
      <c r="JG485" s="493"/>
      <c r="JH485" s="493"/>
      <c r="JI485" s="493"/>
      <c r="JJ485" s="493"/>
      <c r="JK485" s="493"/>
      <c r="JL485" s="493"/>
      <c r="JM485" s="493"/>
      <c r="JN485" s="493"/>
      <c r="JO485" s="493"/>
      <c r="JP485" s="493"/>
      <c r="JQ485" s="493"/>
      <c r="JR485" s="493"/>
      <c r="JS485" s="493"/>
      <c r="JT485" s="493"/>
      <c r="JU485" s="493"/>
      <c r="JV485" s="493"/>
      <c r="JW485" s="493"/>
      <c r="JX485" s="493"/>
    </row>
    <row r="486" spans="1:284" s="430" customFormat="1">
      <c r="A486" s="184"/>
      <c r="B486" s="462"/>
      <c r="C486" s="184"/>
      <c r="D486" s="475"/>
      <c r="E486" s="460"/>
      <c r="F486" s="434">
        <f t="shared" si="7"/>
        <v>485</v>
      </c>
      <c r="G486" s="806"/>
      <c r="H486" s="84" t="s">
        <v>870</v>
      </c>
      <c r="I486" s="85">
        <v>1</v>
      </c>
      <c r="J486" s="86"/>
      <c r="K486" s="66" t="s">
        <v>1321</v>
      </c>
      <c r="L486" s="88" t="s">
        <v>880</v>
      </c>
      <c r="M486" s="518"/>
      <c r="N486" s="88" t="s">
        <v>3097</v>
      </c>
      <c r="O486" s="85">
        <v>2</v>
      </c>
      <c r="P486" s="184">
        <v>54</v>
      </c>
      <c r="Q486" s="151"/>
      <c r="R486" s="458"/>
      <c r="S486" s="304"/>
      <c r="T486" s="459" t="s">
        <v>3098</v>
      </c>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c r="EF486"/>
      <c r="EG486"/>
      <c r="EH486"/>
      <c r="EI486"/>
      <c r="EJ486"/>
      <c r="EK486"/>
      <c r="EL486"/>
      <c r="EM486"/>
      <c r="EN486"/>
      <c r="EO486"/>
      <c r="EP486"/>
      <c r="EQ486"/>
      <c r="ER486"/>
      <c r="ES486"/>
      <c r="ET486"/>
      <c r="EU486"/>
      <c r="EV486"/>
      <c r="EW486"/>
      <c r="EX486"/>
      <c r="EY486"/>
      <c r="EZ486"/>
      <c r="FA486"/>
      <c r="FB486"/>
      <c r="FC486"/>
      <c r="FD486"/>
      <c r="FE486"/>
      <c r="FF486"/>
      <c r="FG486"/>
      <c r="FH486"/>
      <c r="FI486"/>
      <c r="FJ486"/>
      <c r="FK486"/>
      <c r="FL486"/>
      <c r="FM486"/>
      <c r="FN486"/>
      <c r="FO486"/>
      <c r="FP486"/>
      <c r="FQ486"/>
      <c r="FR486"/>
      <c r="FS486"/>
      <c r="FT486"/>
      <c r="FU486"/>
      <c r="FV486"/>
      <c r="FW486"/>
      <c r="FX486"/>
      <c r="FY486"/>
      <c r="FZ486"/>
      <c r="GA486"/>
      <c r="GB486"/>
      <c r="GC486"/>
      <c r="GD486"/>
      <c r="GE486"/>
      <c r="GF486"/>
      <c r="GG486"/>
      <c r="GH486"/>
      <c r="GI486"/>
      <c r="GJ486"/>
      <c r="GK486"/>
      <c r="GL486"/>
      <c r="GM486"/>
      <c r="GN486"/>
      <c r="GO486"/>
      <c r="GP486"/>
      <c r="GQ486"/>
      <c r="GR486"/>
      <c r="GS486"/>
      <c r="GT486"/>
      <c r="GU486"/>
      <c r="GV486"/>
      <c r="GW486"/>
      <c r="GX486"/>
      <c r="GY486"/>
      <c r="GZ486"/>
      <c r="HA486"/>
      <c r="HB486"/>
      <c r="HC486"/>
      <c r="HD486"/>
      <c r="HE486"/>
      <c r="HF486"/>
      <c r="HG486"/>
      <c r="HH486"/>
      <c r="HI486"/>
      <c r="HJ486"/>
      <c r="HK486"/>
      <c r="HL486"/>
      <c r="HM486"/>
      <c r="HN486"/>
      <c r="HO486"/>
      <c r="HP486"/>
      <c r="HQ486"/>
      <c r="HR486"/>
      <c r="HS486"/>
      <c r="HT486"/>
      <c r="HU486"/>
      <c r="HV486"/>
      <c r="HW486"/>
      <c r="HX486"/>
      <c r="HY486"/>
      <c r="HZ486"/>
      <c r="IA486"/>
      <c r="IB486"/>
      <c r="IC486"/>
      <c r="ID486"/>
      <c r="IE486"/>
      <c r="IF486"/>
      <c r="IG486"/>
      <c r="IH486"/>
      <c r="II486"/>
      <c r="IJ486"/>
      <c r="IK486"/>
      <c r="IL486"/>
      <c r="IM486"/>
      <c r="IN486"/>
      <c r="IO486"/>
      <c r="IP486"/>
      <c r="IQ486"/>
      <c r="IR486"/>
      <c r="IS486"/>
      <c r="IT486"/>
      <c r="IU486"/>
      <c r="IV486"/>
      <c r="IW486"/>
      <c r="IX486"/>
      <c r="IY486"/>
      <c r="IZ486"/>
      <c r="JA486"/>
      <c r="JB486"/>
      <c r="JC486"/>
      <c r="JD486"/>
      <c r="JE486"/>
      <c r="JF486"/>
      <c r="JG486"/>
      <c r="JH486"/>
      <c r="JI486"/>
      <c r="JJ486"/>
      <c r="JK486"/>
      <c r="JL486"/>
      <c r="JM486"/>
      <c r="JN486"/>
      <c r="JO486"/>
      <c r="JP486"/>
      <c r="JQ486"/>
      <c r="JR486"/>
      <c r="JS486"/>
      <c r="JT486"/>
      <c r="JU486"/>
      <c r="JV486"/>
      <c r="JW486"/>
      <c r="JX486"/>
    </row>
    <row r="487" spans="1:284" s="430" customFormat="1" ht="28.5" customHeight="1">
      <c r="A487" s="480" t="s">
        <v>2208</v>
      </c>
      <c r="B487" s="480" t="s">
        <v>2209</v>
      </c>
      <c r="C487" s="480"/>
      <c r="D487" s="481" t="s">
        <v>2672</v>
      </c>
      <c r="E487" s="664"/>
      <c r="F487" s="434">
        <f t="shared" si="7"/>
        <v>486</v>
      </c>
      <c r="G487" s="810"/>
      <c r="H487" s="739" t="s">
        <v>852</v>
      </c>
      <c r="I487" s="199">
        <v>1</v>
      </c>
      <c r="J487" s="199"/>
      <c r="K487" s="200" t="s">
        <v>1322</v>
      </c>
      <c r="L487" s="728"/>
      <c r="M487" s="199"/>
      <c r="N487" s="200" t="s">
        <v>3099</v>
      </c>
      <c r="O487" s="199">
        <v>1</v>
      </c>
      <c r="P487" s="488">
        <v>11</v>
      </c>
      <c r="Q487" s="489">
        <v>2025</v>
      </c>
      <c r="R487" s="490"/>
      <c r="S487" s="491"/>
      <c r="T487" s="492" t="s">
        <v>3100</v>
      </c>
      <c r="U487" s="493"/>
      <c r="V487" s="493"/>
      <c r="W487" s="493"/>
      <c r="X487" s="493"/>
      <c r="Y487" s="493"/>
      <c r="Z487" s="493"/>
      <c r="AA487" s="493"/>
      <c r="AB487" s="493"/>
      <c r="AC487" s="493"/>
      <c r="AD487" s="493"/>
      <c r="AE487" s="493"/>
      <c r="AF487" s="493"/>
      <c r="AG487" s="493"/>
      <c r="AH487" s="493"/>
      <c r="AI487" s="493"/>
      <c r="AJ487" s="493"/>
      <c r="AK487" s="493"/>
      <c r="AL487" s="493"/>
      <c r="AM487" s="493"/>
      <c r="AN487" s="493"/>
      <c r="AO487" s="493"/>
      <c r="AP487" s="493"/>
      <c r="AQ487" s="493"/>
      <c r="AR487" s="493"/>
      <c r="AS487" s="493"/>
      <c r="AT487" s="493"/>
      <c r="AU487" s="493"/>
      <c r="AV487" s="493"/>
      <c r="AW487" s="493"/>
      <c r="AX487" s="493"/>
      <c r="AY487" s="493"/>
      <c r="AZ487" s="493"/>
      <c r="BA487" s="493"/>
      <c r="BB487" s="493"/>
      <c r="BC487" s="493"/>
      <c r="BD487" s="493"/>
      <c r="BE487" s="493"/>
      <c r="BF487" s="493"/>
      <c r="BG487" s="493"/>
      <c r="BH487" s="493"/>
      <c r="BI487" s="493"/>
      <c r="BJ487" s="493"/>
      <c r="BK487" s="493"/>
      <c r="BL487" s="493"/>
      <c r="BM487" s="493"/>
      <c r="BN487" s="493"/>
      <c r="BO487" s="493"/>
      <c r="BP487" s="493"/>
      <c r="BQ487" s="493"/>
      <c r="BR487" s="493"/>
      <c r="BS487" s="493"/>
      <c r="BT487" s="493"/>
      <c r="BU487" s="493"/>
      <c r="BV487" s="493"/>
      <c r="BW487" s="493"/>
      <c r="BX487" s="493"/>
      <c r="BY487" s="493"/>
      <c r="BZ487" s="493"/>
      <c r="CA487" s="493"/>
      <c r="CB487" s="493"/>
      <c r="CC487" s="493"/>
      <c r="CD487" s="493"/>
      <c r="CE487" s="493"/>
      <c r="CF487" s="493"/>
      <c r="CG487" s="493"/>
      <c r="CH487" s="493"/>
      <c r="CI487" s="493"/>
      <c r="CJ487" s="493"/>
      <c r="CK487" s="493"/>
      <c r="CL487" s="493"/>
      <c r="CM487" s="493"/>
      <c r="CN487" s="493"/>
      <c r="CO487" s="493"/>
      <c r="CP487" s="493"/>
      <c r="CQ487" s="493"/>
      <c r="CR487" s="493"/>
      <c r="CS487" s="493"/>
      <c r="CT487" s="493"/>
      <c r="CU487" s="493"/>
      <c r="CV487" s="493"/>
      <c r="CW487" s="493"/>
      <c r="CX487" s="493"/>
      <c r="CY487" s="493"/>
      <c r="CZ487" s="493"/>
      <c r="DA487" s="493"/>
      <c r="DB487" s="493"/>
      <c r="DC487" s="493"/>
      <c r="DD487" s="493"/>
      <c r="DE487" s="493"/>
      <c r="DF487" s="493"/>
      <c r="DG487" s="493"/>
      <c r="DH487" s="493"/>
      <c r="DI487" s="493"/>
      <c r="DJ487" s="493"/>
      <c r="DK487" s="493"/>
      <c r="DL487" s="493"/>
      <c r="DM487" s="493"/>
      <c r="DN487" s="493"/>
      <c r="DO487" s="493"/>
      <c r="DP487" s="493"/>
      <c r="DQ487" s="493"/>
      <c r="DR487" s="493"/>
      <c r="DS487" s="493"/>
      <c r="DT487" s="493"/>
      <c r="DU487" s="493"/>
      <c r="DV487" s="493"/>
      <c r="DW487" s="493"/>
      <c r="DX487" s="493"/>
      <c r="DY487" s="493"/>
      <c r="DZ487" s="493"/>
      <c r="EA487" s="493"/>
      <c r="EB487" s="493"/>
      <c r="EC487" s="493"/>
      <c r="ED487" s="493"/>
      <c r="EE487" s="493"/>
      <c r="EF487" s="493"/>
      <c r="EG487" s="493"/>
      <c r="EH487" s="493"/>
      <c r="EI487" s="493"/>
      <c r="EJ487" s="493"/>
      <c r="EK487" s="493"/>
      <c r="EL487" s="493"/>
      <c r="EM487" s="493"/>
      <c r="EN487" s="493"/>
      <c r="EO487" s="493"/>
      <c r="EP487" s="493"/>
      <c r="EQ487" s="493"/>
      <c r="ER487" s="493"/>
      <c r="ES487" s="493"/>
      <c r="ET487" s="493"/>
      <c r="EU487" s="493"/>
      <c r="EV487" s="493"/>
      <c r="EW487" s="493"/>
      <c r="EX487" s="493"/>
      <c r="EY487" s="493"/>
      <c r="EZ487" s="493"/>
      <c r="FA487" s="493"/>
      <c r="FB487" s="493"/>
      <c r="FC487" s="493"/>
      <c r="FD487" s="493"/>
      <c r="FE487" s="493"/>
      <c r="FF487" s="493"/>
      <c r="FG487" s="493"/>
      <c r="FH487" s="493"/>
      <c r="FI487" s="493"/>
      <c r="FJ487" s="493"/>
      <c r="FK487" s="493"/>
      <c r="FL487" s="493"/>
      <c r="FM487" s="493"/>
      <c r="FN487" s="493"/>
      <c r="FO487" s="493"/>
      <c r="FP487" s="493"/>
      <c r="FQ487" s="493"/>
      <c r="FR487" s="493"/>
      <c r="FS487" s="493"/>
      <c r="FT487" s="493"/>
      <c r="FU487" s="493"/>
      <c r="FV487" s="493"/>
      <c r="FW487" s="493"/>
      <c r="FX487" s="493"/>
      <c r="FY487" s="493"/>
      <c r="FZ487" s="493"/>
      <c r="GA487" s="493"/>
      <c r="GB487" s="493"/>
      <c r="GC487" s="493"/>
      <c r="GD487" s="493"/>
      <c r="GE487" s="493"/>
      <c r="GF487" s="493"/>
      <c r="GG487" s="493"/>
      <c r="GH487" s="493"/>
      <c r="GI487" s="493"/>
      <c r="GJ487" s="493"/>
      <c r="GK487" s="493"/>
      <c r="GL487" s="493"/>
      <c r="GM487" s="493"/>
      <c r="GN487" s="493"/>
      <c r="GO487" s="493"/>
      <c r="GP487" s="493"/>
      <c r="GQ487" s="493"/>
      <c r="GR487" s="493"/>
      <c r="GS487" s="493"/>
      <c r="GT487" s="493"/>
      <c r="GU487" s="493"/>
      <c r="GV487" s="493"/>
      <c r="GW487" s="493"/>
      <c r="GX487" s="493"/>
      <c r="GY487" s="493"/>
      <c r="GZ487" s="493"/>
      <c r="HA487" s="493"/>
      <c r="HB487" s="493"/>
      <c r="HC487" s="493"/>
      <c r="HD487" s="493"/>
      <c r="HE487" s="493"/>
      <c r="HF487" s="493"/>
      <c r="HG487" s="493"/>
      <c r="HH487" s="493"/>
      <c r="HI487" s="493"/>
      <c r="HJ487" s="493"/>
      <c r="HK487" s="493"/>
      <c r="HL487" s="493"/>
      <c r="HM487" s="493"/>
      <c r="HN487" s="493"/>
      <c r="HO487" s="493"/>
      <c r="HP487" s="493"/>
      <c r="HQ487" s="493"/>
      <c r="HR487" s="493"/>
      <c r="HS487" s="493"/>
      <c r="HT487" s="493"/>
      <c r="HU487" s="493"/>
      <c r="HV487" s="493"/>
      <c r="HW487" s="493"/>
      <c r="HX487" s="493"/>
      <c r="HY487" s="493"/>
      <c r="HZ487" s="493"/>
      <c r="IA487" s="493"/>
      <c r="IB487" s="493"/>
      <c r="IC487" s="493"/>
      <c r="ID487" s="493"/>
      <c r="IE487" s="493"/>
      <c r="IF487" s="493"/>
      <c r="IG487" s="493"/>
      <c r="IH487" s="493"/>
      <c r="II487" s="493"/>
      <c r="IJ487" s="493"/>
      <c r="IK487" s="493"/>
      <c r="IL487" s="493"/>
      <c r="IM487" s="493"/>
      <c r="IN487" s="493"/>
      <c r="IO487" s="493"/>
      <c r="IP487" s="493"/>
      <c r="IQ487" s="493"/>
      <c r="IR487" s="493"/>
      <c r="IS487" s="493"/>
      <c r="IT487" s="493"/>
      <c r="IU487" s="493"/>
      <c r="IV487" s="493"/>
      <c r="IW487" s="493"/>
      <c r="IX487" s="493"/>
      <c r="IY487" s="493"/>
      <c r="IZ487" s="493"/>
      <c r="JA487" s="493"/>
      <c r="JB487" s="493"/>
      <c r="JC487" s="493"/>
      <c r="JD487" s="493"/>
      <c r="JE487" s="493"/>
      <c r="JF487" s="493"/>
      <c r="JG487" s="493"/>
      <c r="JH487" s="493"/>
      <c r="JI487" s="493"/>
      <c r="JJ487" s="493"/>
      <c r="JK487" s="493"/>
      <c r="JL487" s="493"/>
      <c r="JM487" s="493"/>
      <c r="JN487" s="493"/>
      <c r="JO487" s="493"/>
      <c r="JP487" s="493"/>
      <c r="JQ487" s="493"/>
      <c r="JR487" s="493"/>
      <c r="JS487" s="493"/>
      <c r="JT487" s="493"/>
      <c r="JU487" s="493"/>
      <c r="JV487" s="493"/>
      <c r="JW487" s="493"/>
      <c r="JX487" s="493"/>
    </row>
    <row r="488" spans="1:284" ht="15.9" customHeight="1">
      <c r="A488" s="184"/>
      <c r="B488" s="462"/>
      <c r="C488" s="184"/>
      <c r="D488" s="475"/>
      <c r="E488" s="460"/>
      <c r="F488" s="434">
        <f t="shared" si="7"/>
        <v>487</v>
      </c>
      <c r="G488" s="806"/>
      <c r="H488" s="84" t="s">
        <v>249</v>
      </c>
      <c r="I488" s="85">
        <v>1</v>
      </c>
      <c r="J488" s="86"/>
      <c r="K488" s="88" t="s">
        <v>1323</v>
      </c>
      <c r="L488" s="88" t="s">
        <v>1119</v>
      </c>
      <c r="M488" s="518"/>
      <c r="N488" s="88" t="s">
        <v>3101</v>
      </c>
      <c r="O488" s="80">
        <v>0</v>
      </c>
      <c r="P488" s="119">
        <v>1</v>
      </c>
      <c r="Q488" s="151"/>
      <c r="R488" s="458"/>
      <c r="S488" s="304"/>
      <c r="T488" s="459" t="s">
        <v>3102</v>
      </c>
      <c r="U488"/>
    </row>
    <row r="489" spans="1:284" ht="15.9" customHeight="1">
      <c r="A489" s="184"/>
      <c r="B489" s="462"/>
      <c r="C489" s="184"/>
      <c r="D489" s="475"/>
      <c r="E489" s="455"/>
      <c r="F489" s="434">
        <f t="shared" si="7"/>
        <v>488</v>
      </c>
      <c r="G489" s="806"/>
      <c r="H489" s="75" t="s">
        <v>388</v>
      </c>
      <c r="I489" s="80">
        <v>1</v>
      </c>
      <c r="J489" s="60"/>
      <c r="K489" s="62" t="s">
        <v>1324</v>
      </c>
      <c r="L489" s="81" t="s">
        <v>969</v>
      </c>
      <c r="M489" s="498"/>
      <c r="N489" s="81" t="s">
        <v>3103</v>
      </c>
      <c r="O489" s="80">
        <v>0</v>
      </c>
      <c r="P489" s="184">
        <v>13</v>
      </c>
      <c r="Q489" s="603">
        <v>2019</v>
      </c>
      <c r="R489" s="458"/>
      <c r="S489" s="304"/>
      <c r="T489" s="459" t="s">
        <v>3104</v>
      </c>
      <c r="U489"/>
    </row>
    <row r="490" spans="1:284" ht="15.9" customHeight="1">
      <c r="A490" s="72"/>
      <c r="B490" s="519"/>
      <c r="C490" s="72"/>
      <c r="D490" s="447"/>
      <c r="E490" s="454"/>
      <c r="F490" s="434">
        <f t="shared" si="7"/>
        <v>489</v>
      </c>
      <c r="G490" s="811"/>
      <c r="H490" s="113" t="s">
        <v>388</v>
      </c>
      <c r="I490" s="114">
        <v>1</v>
      </c>
      <c r="J490" s="115"/>
      <c r="K490" s="150" t="s">
        <v>1325</v>
      </c>
      <c r="L490" s="116" t="s">
        <v>837</v>
      </c>
      <c r="M490" s="619"/>
      <c r="N490" s="116" t="s">
        <v>3105</v>
      </c>
      <c r="O490" s="114">
        <v>1</v>
      </c>
      <c r="P490" s="72">
        <v>13</v>
      </c>
      <c r="Q490" s="495"/>
      <c r="R490" s="451"/>
      <c r="S490" s="452"/>
      <c r="T490" s="563" t="s">
        <v>3106</v>
      </c>
      <c r="U490" s="430"/>
      <c r="V490" s="430"/>
      <c r="W490" s="430"/>
      <c r="X490" s="430"/>
      <c r="Y490" s="430"/>
      <c r="Z490" s="430"/>
      <c r="AA490" s="430"/>
      <c r="AB490" s="430"/>
      <c r="AC490" s="430"/>
      <c r="AD490" s="430"/>
      <c r="AE490" s="430"/>
      <c r="AF490" s="430"/>
      <c r="AG490" s="430"/>
      <c r="AH490" s="430"/>
      <c r="AI490" s="430"/>
      <c r="AJ490" s="430"/>
      <c r="AK490" s="430"/>
      <c r="AL490" s="430"/>
      <c r="AM490" s="430"/>
      <c r="AN490" s="430"/>
      <c r="AO490" s="430"/>
      <c r="AP490" s="430"/>
      <c r="AQ490" s="430"/>
      <c r="AR490" s="430"/>
      <c r="AS490" s="430"/>
      <c r="AT490" s="430"/>
      <c r="AU490" s="430"/>
      <c r="AV490" s="430"/>
      <c r="AW490" s="430"/>
      <c r="AX490" s="430"/>
      <c r="AY490" s="430"/>
      <c r="AZ490" s="430"/>
      <c r="BA490" s="430"/>
      <c r="BB490" s="430"/>
      <c r="BC490" s="430"/>
      <c r="BD490" s="430"/>
      <c r="BE490" s="430"/>
      <c r="BF490" s="430"/>
      <c r="BG490" s="430"/>
      <c r="BH490" s="430"/>
      <c r="BI490" s="430"/>
      <c r="BJ490" s="430"/>
      <c r="BK490" s="430"/>
      <c r="BL490" s="430"/>
      <c r="BM490" s="430"/>
      <c r="BN490" s="430"/>
      <c r="BO490" s="430"/>
      <c r="BP490" s="430"/>
      <c r="BQ490" s="430"/>
      <c r="BR490" s="430"/>
      <c r="BS490" s="430"/>
      <c r="BT490" s="430"/>
      <c r="BU490" s="430"/>
      <c r="BV490" s="430"/>
      <c r="BW490" s="430"/>
      <c r="BX490" s="430"/>
      <c r="BY490" s="430"/>
      <c r="BZ490" s="430"/>
      <c r="CA490" s="430"/>
      <c r="CB490" s="430"/>
      <c r="CC490" s="430"/>
      <c r="CD490" s="430"/>
      <c r="CE490" s="430"/>
      <c r="CF490" s="430"/>
      <c r="CG490" s="430"/>
      <c r="CH490" s="430"/>
      <c r="CI490" s="430"/>
      <c r="CJ490" s="430"/>
      <c r="CK490" s="430"/>
      <c r="CL490" s="430"/>
      <c r="CM490" s="430"/>
      <c r="CN490" s="430"/>
      <c r="CO490" s="430"/>
      <c r="CP490" s="430"/>
      <c r="CQ490" s="430"/>
      <c r="CR490" s="430"/>
      <c r="CS490" s="430"/>
      <c r="CT490" s="430"/>
      <c r="CU490" s="430"/>
      <c r="CV490" s="430"/>
      <c r="CW490" s="430"/>
      <c r="CX490" s="430"/>
      <c r="CY490" s="430"/>
      <c r="CZ490" s="430"/>
      <c r="DA490" s="430"/>
      <c r="DB490" s="430"/>
      <c r="DC490" s="430"/>
      <c r="DD490" s="430"/>
      <c r="DE490" s="430"/>
      <c r="DF490" s="430"/>
      <c r="DG490" s="430"/>
      <c r="DH490" s="430"/>
      <c r="DI490" s="430"/>
      <c r="DJ490" s="430"/>
      <c r="DK490" s="430"/>
      <c r="DL490" s="430"/>
      <c r="DM490" s="430"/>
      <c r="DN490" s="430"/>
      <c r="DO490" s="430"/>
      <c r="DP490" s="430"/>
      <c r="DQ490" s="430"/>
      <c r="DR490" s="430"/>
      <c r="DS490" s="430"/>
      <c r="DT490" s="430"/>
      <c r="DU490" s="430"/>
      <c r="DV490" s="430"/>
      <c r="DW490" s="430"/>
      <c r="DX490" s="430"/>
      <c r="DY490" s="430"/>
      <c r="DZ490" s="430"/>
      <c r="EA490" s="430"/>
      <c r="EB490" s="430"/>
      <c r="EC490" s="430"/>
      <c r="ED490" s="430"/>
      <c r="EE490" s="430"/>
      <c r="EF490" s="430"/>
      <c r="EG490" s="430"/>
      <c r="EH490" s="430"/>
      <c r="EI490" s="430"/>
      <c r="EJ490" s="430"/>
      <c r="EK490" s="430"/>
      <c r="EL490" s="430"/>
      <c r="EM490" s="430"/>
      <c r="EN490" s="430"/>
      <c r="EO490" s="430"/>
      <c r="EP490" s="430"/>
      <c r="EQ490" s="430"/>
      <c r="ER490" s="430"/>
      <c r="ES490" s="430"/>
      <c r="ET490" s="430"/>
      <c r="EU490" s="430"/>
      <c r="EV490" s="430"/>
      <c r="EW490" s="430"/>
      <c r="EX490" s="430"/>
      <c r="EY490" s="430"/>
      <c r="EZ490" s="430"/>
      <c r="FA490" s="430"/>
      <c r="FB490" s="430"/>
      <c r="FC490" s="430"/>
      <c r="FD490" s="430"/>
      <c r="FE490" s="430"/>
      <c r="FF490" s="430"/>
      <c r="FG490" s="430"/>
      <c r="FH490" s="430"/>
      <c r="FI490" s="430"/>
      <c r="FJ490" s="430"/>
      <c r="FK490" s="430"/>
      <c r="FL490" s="430"/>
      <c r="FM490" s="430"/>
      <c r="FN490" s="430"/>
      <c r="FO490" s="430"/>
      <c r="FP490" s="430"/>
      <c r="FQ490" s="430"/>
      <c r="FR490" s="430"/>
      <c r="FS490" s="430"/>
      <c r="FT490" s="430"/>
      <c r="FU490" s="430"/>
      <c r="FV490" s="430"/>
      <c r="FW490" s="430"/>
      <c r="FX490" s="430"/>
      <c r="FY490" s="430"/>
      <c r="FZ490" s="430"/>
      <c r="GA490" s="430"/>
      <c r="GB490" s="430"/>
      <c r="GC490" s="430"/>
      <c r="GD490" s="430"/>
      <c r="GE490" s="430"/>
      <c r="GF490" s="430"/>
      <c r="GG490" s="430"/>
      <c r="GH490" s="430"/>
      <c r="GI490" s="430"/>
      <c r="GJ490" s="430"/>
      <c r="GK490" s="430"/>
      <c r="GL490" s="430"/>
      <c r="GM490" s="430"/>
      <c r="GN490" s="430"/>
      <c r="GO490" s="430"/>
      <c r="GP490" s="430"/>
      <c r="GQ490" s="430"/>
      <c r="GR490" s="430"/>
      <c r="GS490" s="430"/>
      <c r="GT490" s="430"/>
      <c r="GU490" s="430"/>
      <c r="GV490" s="430"/>
      <c r="GW490" s="430"/>
      <c r="GX490" s="430"/>
      <c r="GY490" s="430"/>
      <c r="GZ490" s="430"/>
      <c r="HA490" s="430"/>
      <c r="HB490" s="430"/>
      <c r="HC490" s="430"/>
      <c r="HD490" s="430"/>
      <c r="HE490" s="430"/>
      <c r="HF490" s="430"/>
      <c r="HG490" s="430"/>
      <c r="HH490" s="430"/>
      <c r="HI490" s="430"/>
      <c r="HJ490" s="430"/>
      <c r="HK490" s="430"/>
      <c r="HL490" s="430"/>
      <c r="HM490" s="430"/>
      <c r="HN490" s="430"/>
      <c r="HO490" s="430"/>
      <c r="HP490" s="430"/>
      <c r="HQ490" s="430"/>
      <c r="HR490" s="430"/>
      <c r="HS490" s="430"/>
      <c r="HT490" s="430"/>
      <c r="HU490" s="430"/>
      <c r="HV490" s="430"/>
      <c r="HW490" s="430"/>
      <c r="HX490" s="430"/>
      <c r="HY490" s="430"/>
      <c r="HZ490" s="430"/>
      <c r="IA490" s="430"/>
      <c r="IB490" s="430"/>
      <c r="IC490" s="430"/>
      <c r="ID490" s="430"/>
      <c r="IE490" s="430"/>
      <c r="IF490" s="430"/>
      <c r="IG490" s="430"/>
      <c r="IH490" s="430"/>
      <c r="II490" s="430"/>
      <c r="IJ490" s="430"/>
      <c r="IK490" s="430"/>
      <c r="IL490" s="430"/>
      <c r="IM490" s="430"/>
      <c r="IN490" s="430"/>
      <c r="IO490" s="430"/>
      <c r="IP490" s="430"/>
      <c r="IQ490" s="430"/>
      <c r="IR490" s="430"/>
      <c r="IS490" s="430"/>
      <c r="IT490" s="430"/>
      <c r="IU490" s="430"/>
      <c r="IV490" s="430"/>
      <c r="IW490" s="430"/>
      <c r="IX490" s="430"/>
      <c r="IY490" s="430"/>
      <c r="IZ490" s="430"/>
      <c r="JA490" s="430"/>
      <c r="JB490" s="430"/>
      <c r="JC490" s="430"/>
      <c r="JD490" s="430"/>
      <c r="JE490" s="430"/>
      <c r="JF490" s="430"/>
      <c r="JG490" s="430"/>
      <c r="JH490" s="430"/>
      <c r="JI490" s="430"/>
      <c r="JJ490" s="430"/>
      <c r="JK490" s="430"/>
      <c r="JL490" s="430"/>
      <c r="JM490" s="430"/>
      <c r="JN490" s="430"/>
      <c r="JO490" s="430"/>
      <c r="JP490" s="430"/>
      <c r="JQ490" s="430"/>
      <c r="JR490" s="430"/>
      <c r="JS490" s="430"/>
      <c r="JT490" s="430"/>
      <c r="JU490" s="430"/>
      <c r="JV490" s="430"/>
      <c r="JW490" s="430"/>
      <c r="JX490" s="430"/>
    </row>
    <row r="491" spans="1:284" ht="15.9" customHeight="1">
      <c r="A491" s="184"/>
      <c r="B491" s="462"/>
      <c r="C491" s="184"/>
      <c r="D491" s="475"/>
      <c r="E491" s="460"/>
      <c r="F491" s="434">
        <f t="shared" si="7"/>
        <v>490</v>
      </c>
      <c r="G491" s="806"/>
      <c r="H491" s="240" t="s">
        <v>388</v>
      </c>
      <c r="I491" s="257"/>
      <c r="J491" s="258"/>
      <c r="K491" s="259" t="s">
        <v>1326</v>
      </c>
      <c r="L491" s="127"/>
      <c r="M491" s="591"/>
      <c r="N491" s="127"/>
      <c r="O491" s="184">
        <v>0</v>
      </c>
      <c r="P491" s="184">
        <v>57</v>
      </c>
      <c r="Q491" s="598"/>
      <c r="R491" s="458"/>
      <c r="S491" s="304"/>
      <c r="T491" s="592" t="s">
        <v>3107</v>
      </c>
      <c r="U491" s="520"/>
      <c r="V491" s="520"/>
      <c r="W491" s="520"/>
      <c r="X491" s="520"/>
      <c r="Y491" s="520"/>
      <c r="Z491" s="520"/>
      <c r="AA491" s="520"/>
      <c r="AB491" s="520"/>
      <c r="AC491" s="520"/>
      <c r="AD491" s="520"/>
      <c r="AE491" s="520"/>
      <c r="AF491" s="520"/>
      <c r="AG491" s="520"/>
      <c r="AH491" s="520"/>
      <c r="AI491" s="520"/>
      <c r="AJ491" s="520"/>
      <c r="AK491" s="520"/>
      <c r="AL491" s="520"/>
      <c r="AM491" s="520"/>
      <c r="AN491" s="520"/>
      <c r="AO491" s="520"/>
      <c r="AP491" s="520"/>
      <c r="AQ491" s="520"/>
      <c r="AR491" s="520"/>
      <c r="AS491" s="520"/>
      <c r="AT491" s="520"/>
      <c r="AU491" s="520"/>
      <c r="AV491" s="520"/>
      <c r="AW491" s="520"/>
      <c r="AX491" s="520"/>
      <c r="AY491" s="520"/>
      <c r="AZ491" s="520"/>
      <c r="BA491" s="520"/>
      <c r="BB491" s="520"/>
      <c r="BC491" s="520"/>
      <c r="BD491" s="520"/>
      <c r="BE491" s="520"/>
      <c r="BF491" s="520"/>
      <c r="BG491" s="520"/>
      <c r="BH491" s="520"/>
      <c r="BI491" s="520"/>
      <c r="BJ491" s="520"/>
      <c r="BK491" s="520"/>
      <c r="BL491" s="520"/>
      <c r="BM491" s="520"/>
      <c r="BN491" s="520"/>
      <c r="BO491" s="520"/>
      <c r="BP491" s="520"/>
      <c r="BQ491" s="520"/>
      <c r="BR491" s="520"/>
      <c r="BS491" s="520"/>
      <c r="BT491" s="520"/>
      <c r="BU491" s="520"/>
      <c r="BV491" s="520"/>
      <c r="BW491" s="520"/>
      <c r="BX491" s="520"/>
      <c r="BY491" s="520"/>
      <c r="BZ491" s="520"/>
      <c r="CA491" s="520"/>
      <c r="CB491" s="520"/>
      <c r="CC491" s="520"/>
      <c r="CD491" s="520"/>
      <c r="CE491" s="520"/>
      <c r="CF491" s="520"/>
      <c r="CG491" s="520"/>
      <c r="CH491" s="520"/>
      <c r="CI491" s="520"/>
      <c r="CJ491" s="520"/>
      <c r="CK491" s="520"/>
      <c r="CL491" s="520"/>
      <c r="CM491" s="520"/>
      <c r="CN491" s="520"/>
      <c r="CO491" s="520"/>
      <c r="CP491" s="520"/>
      <c r="CQ491" s="520"/>
      <c r="CR491" s="520"/>
      <c r="CS491" s="520"/>
      <c r="CT491" s="520"/>
      <c r="CU491" s="520"/>
      <c r="CV491" s="520"/>
      <c r="CW491" s="520"/>
      <c r="CX491" s="520"/>
      <c r="CY491" s="520"/>
      <c r="CZ491" s="520"/>
      <c r="DA491" s="520"/>
      <c r="DB491" s="520"/>
      <c r="DC491" s="520"/>
      <c r="DD491" s="520"/>
      <c r="DE491" s="520"/>
      <c r="DF491" s="520"/>
      <c r="DG491" s="520"/>
      <c r="DH491" s="520"/>
      <c r="DI491" s="520"/>
      <c r="DJ491" s="520"/>
      <c r="DK491" s="520"/>
      <c r="DL491" s="520"/>
      <c r="DM491" s="520"/>
      <c r="DN491" s="520"/>
      <c r="DO491" s="520"/>
      <c r="DP491" s="520"/>
      <c r="DQ491" s="520"/>
      <c r="DR491" s="520"/>
      <c r="DS491" s="520"/>
      <c r="DT491" s="520"/>
      <c r="DU491" s="520"/>
      <c r="DV491" s="520"/>
      <c r="DW491" s="520"/>
      <c r="DX491" s="520"/>
      <c r="DY491" s="520"/>
      <c r="DZ491" s="520"/>
      <c r="EA491" s="520"/>
      <c r="EB491" s="520"/>
      <c r="EC491" s="520"/>
      <c r="ED491" s="520"/>
      <c r="EE491" s="520"/>
      <c r="EF491" s="520"/>
      <c r="EG491" s="520"/>
      <c r="EH491" s="520"/>
      <c r="EI491" s="520"/>
      <c r="EJ491" s="520"/>
      <c r="EK491" s="520"/>
      <c r="EL491" s="520"/>
      <c r="EM491" s="520"/>
      <c r="EN491" s="520"/>
      <c r="EO491" s="520"/>
      <c r="EP491" s="520"/>
      <c r="EQ491" s="520"/>
      <c r="ER491" s="520"/>
      <c r="ES491" s="520"/>
      <c r="ET491" s="520"/>
      <c r="EU491" s="520"/>
      <c r="EV491" s="520"/>
      <c r="EW491" s="520"/>
      <c r="EX491" s="520"/>
      <c r="EY491" s="520"/>
      <c r="EZ491" s="520"/>
      <c r="FA491" s="520"/>
      <c r="FB491" s="520"/>
      <c r="FC491" s="520"/>
      <c r="FD491" s="520"/>
      <c r="FE491" s="520"/>
      <c r="FF491" s="520"/>
      <c r="FG491" s="520"/>
      <c r="FH491" s="520"/>
      <c r="FI491" s="520"/>
      <c r="FJ491" s="520"/>
      <c r="FK491" s="520"/>
      <c r="FL491" s="520"/>
      <c r="FM491" s="520"/>
      <c r="FN491" s="520"/>
      <c r="FO491" s="520"/>
      <c r="FP491" s="520"/>
      <c r="FQ491" s="520"/>
      <c r="FR491" s="520"/>
      <c r="FS491" s="520"/>
      <c r="FT491" s="520"/>
      <c r="FU491" s="520"/>
      <c r="FV491" s="520"/>
      <c r="FW491" s="520"/>
      <c r="FX491" s="520"/>
      <c r="FY491" s="520"/>
      <c r="FZ491" s="520"/>
      <c r="GA491" s="520"/>
      <c r="GB491" s="520"/>
      <c r="GC491" s="520"/>
      <c r="GD491" s="520"/>
      <c r="GE491" s="520"/>
      <c r="GF491" s="520"/>
      <c r="GG491" s="520"/>
      <c r="GH491" s="520"/>
      <c r="GI491" s="520"/>
      <c r="GJ491" s="520"/>
      <c r="GK491" s="520"/>
      <c r="GL491" s="520"/>
      <c r="GM491" s="520"/>
      <c r="GN491" s="520"/>
      <c r="GO491" s="520"/>
      <c r="GP491" s="520"/>
      <c r="GQ491" s="520"/>
      <c r="GR491" s="520"/>
      <c r="GS491" s="520"/>
      <c r="GT491" s="520"/>
      <c r="GU491" s="520"/>
      <c r="GV491" s="520"/>
      <c r="GW491" s="520"/>
      <c r="GX491" s="520"/>
      <c r="GY491" s="520"/>
      <c r="GZ491" s="520"/>
      <c r="HA491" s="520"/>
      <c r="HB491" s="520"/>
      <c r="HC491" s="520"/>
      <c r="HD491" s="520"/>
      <c r="HE491" s="520"/>
      <c r="HF491" s="520"/>
      <c r="HG491" s="520"/>
      <c r="HH491" s="520"/>
      <c r="HI491" s="520"/>
      <c r="HJ491" s="520"/>
      <c r="HK491" s="520"/>
      <c r="HL491" s="520"/>
      <c r="HM491" s="520"/>
      <c r="HN491" s="520"/>
      <c r="HO491" s="520"/>
      <c r="HP491" s="520"/>
      <c r="HQ491" s="520"/>
      <c r="HR491" s="520"/>
      <c r="HS491" s="520"/>
      <c r="HT491" s="520"/>
      <c r="HU491" s="520"/>
      <c r="HV491" s="520"/>
      <c r="HW491" s="520"/>
      <c r="HX491" s="520"/>
      <c r="HY491" s="520"/>
      <c r="HZ491" s="520"/>
      <c r="IA491" s="520"/>
      <c r="IB491" s="520"/>
      <c r="IC491" s="520"/>
      <c r="ID491" s="520"/>
      <c r="IE491" s="520"/>
      <c r="IF491" s="520"/>
      <c r="IG491" s="520"/>
      <c r="IH491" s="520"/>
      <c r="II491" s="520"/>
      <c r="IJ491" s="520"/>
      <c r="IK491" s="520"/>
      <c r="IL491" s="520"/>
      <c r="IM491" s="520"/>
      <c r="IN491" s="520"/>
      <c r="IO491" s="520"/>
      <c r="IP491" s="520"/>
      <c r="IQ491" s="520"/>
      <c r="IR491" s="520"/>
      <c r="IS491" s="520"/>
      <c r="IT491" s="520"/>
      <c r="IU491" s="520"/>
      <c r="IV491" s="520"/>
      <c r="IW491" s="520"/>
      <c r="IX491" s="520"/>
      <c r="IY491" s="520"/>
      <c r="IZ491" s="520"/>
      <c r="JA491" s="520"/>
      <c r="JB491" s="520"/>
      <c r="JC491" s="520"/>
      <c r="JD491" s="520"/>
      <c r="JE491" s="520"/>
      <c r="JF491" s="520"/>
      <c r="JG491" s="520"/>
      <c r="JH491" s="520"/>
      <c r="JI491" s="520"/>
      <c r="JJ491" s="520"/>
      <c r="JK491" s="520"/>
      <c r="JL491" s="520"/>
      <c r="JM491" s="520"/>
      <c r="JN491" s="520"/>
      <c r="JO491" s="520"/>
      <c r="JP491" s="520"/>
      <c r="JQ491" s="520"/>
      <c r="JR491" s="520"/>
      <c r="JS491" s="520"/>
      <c r="JT491" s="520"/>
      <c r="JU491" s="520"/>
      <c r="JV491" s="520"/>
      <c r="JW491" s="520"/>
      <c r="JX491" s="520"/>
    </row>
    <row r="492" spans="1:284" s="514" customFormat="1" ht="15.9" customHeight="1">
      <c r="A492" s="184"/>
      <c r="B492" s="760"/>
      <c r="C492" s="184"/>
      <c r="D492" s="510"/>
      <c r="E492" s="455"/>
      <c r="F492" s="434">
        <f t="shared" si="7"/>
        <v>491</v>
      </c>
      <c r="G492" s="511"/>
      <c r="H492" s="84" t="s">
        <v>388</v>
      </c>
      <c r="I492" s="85">
        <v>2</v>
      </c>
      <c r="J492" s="86"/>
      <c r="K492" s="66" t="s">
        <v>1327</v>
      </c>
      <c r="L492" s="88" t="s">
        <v>969</v>
      </c>
      <c r="M492" s="517"/>
      <c r="N492" s="88" t="s">
        <v>3108</v>
      </c>
      <c r="O492" s="85">
        <v>1</v>
      </c>
      <c r="P492" s="184">
        <v>57</v>
      </c>
      <c r="Q492" s="151"/>
      <c r="R492" s="458"/>
      <c r="S492" s="304"/>
      <c r="T492" s="459" t="s">
        <v>3109</v>
      </c>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c r="EF492"/>
      <c r="EG492"/>
      <c r="EH492"/>
      <c r="EI492"/>
      <c r="EJ492"/>
      <c r="EK492"/>
      <c r="EL492"/>
      <c r="EM492"/>
      <c r="EN492"/>
      <c r="EO492"/>
      <c r="EP492"/>
      <c r="EQ492"/>
      <c r="ER492"/>
      <c r="ES492"/>
      <c r="ET492"/>
      <c r="EU492"/>
      <c r="EV492"/>
      <c r="EW492"/>
      <c r="EX492"/>
      <c r="EY492"/>
      <c r="EZ492"/>
      <c r="FA492"/>
      <c r="FB492"/>
      <c r="FC492"/>
      <c r="FD492"/>
      <c r="FE492"/>
      <c r="FF492"/>
      <c r="FG492"/>
      <c r="FH492"/>
      <c r="FI492"/>
      <c r="FJ492"/>
      <c r="FK492"/>
      <c r="FL492"/>
      <c r="FM492"/>
      <c r="FN492"/>
      <c r="FO492"/>
      <c r="FP492"/>
      <c r="FQ492"/>
      <c r="FR492"/>
      <c r="FS492"/>
      <c r="FT492"/>
      <c r="FU492"/>
      <c r="FV492"/>
      <c r="FW492"/>
      <c r="FX492"/>
      <c r="FY492"/>
      <c r="FZ492"/>
      <c r="GA492"/>
      <c r="GB492"/>
      <c r="GC492"/>
      <c r="GD492"/>
      <c r="GE492"/>
      <c r="GF492"/>
      <c r="GG492"/>
      <c r="GH492"/>
      <c r="GI492"/>
      <c r="GJ492"/>
      <c r="GK492"/>
      <c r="GL492"/>
      <c r="GM492"/>
      <c r="GN492"/>
      <c r="GO492"/>
      <c r="GP492"/>
      <c r="GQ492"/>
      <c r="GR492"/>
      <c r="GS492"/>
      <c r="GT492"/>
      <c r="GU492"/>
      <c r="GV492"/>
      <c r="GW492"/>
      <c r="GX492"/>
      <c r="GY492"/>
      <c r="GZ492"/>
      <c r="HA492"/>
      <c r="HB492"/>
      <c r="HC492"/>
      <c r="HD492"/>
      <c r="HE492"/>
      <c r="HF492"/>
      <c r="HG492"/>
      <c r="HH492"/>
      <c r="HI492"/>
      <c r="HJ492"/>
      <c r="HK492"/>
      <c r="HL492"/>
      <c r="HM492"/>
      <c r="HN492"/>
      <c r="HO492"/>
      <c r="HP492"/>
      <c r="HQ492"/>
      <c r="HR492"/>
      <c r="HS492"/>
      <c r="HT492"/>
      <c r="HU492"/>
      <c r="HV492"/>
      <c r="HW492"/>
      <c r="HX492"/>
      <c r="HY492"/>
      <c r="HZ492"/>
      <c r="IA492"/>
      <c r="IB492"/>
      <c r="IC492"/>
      <c r="ID492"/>
      <c r="IE492"/>
      <c r="IF492"/>
      <c r="IG492"/>
      <c r="IH492"/>
      <c r="II492"/>
      <c r="IJ492"/>
      <c r="IK492"/>
      <c r="IL492"/>
      <c r="IM492"/>
      <c r="IN492"/>
      <c r="IO492"/>
      <c r="IP492"/>
      <c r="IQ492"/>
      <c r="IR492"/>
      <c r="IS492"/>
      <c r="IT492"/>
      <c r="IU492"/>
      <c r="IV492"/>
      <c r="IW492"/>
      <c r="IX492"/>
      <c r="IY492"/>
      <c r="IZ492"/>
      <c r="JA492"/>
      <c r="JB492"/>
      <c r="JC492"/>
      <c r="JD492"/>
      <c r="JE492"/>
      <c r="JF492"/>
      <c r="JG492"/>
      <c r="JH492"/>
      <c r="JI492"/>
      <c r="JJ492"/>
      <c r="JK492"/>
      <c r="JL492"/>
      <c r="JM492"/>
      <c r="JN492"/>
      <c r="JO492"/>
      <c r="JP492"/>
      <c r="JQ492"/>
      <c r="JR492"/>
      <c r="JS492"/>
      <c r="JT492"/>
      <c r="JU492"/>
      <c r="JV492"/>
      <c r="JW492"/>
      <c r="JX492"/>
    </row>
    <row r="493" spans="1:284" ht="15.9" customHeight="1">
      <c r="A493" s="184"/>
      <c r="B493" s="462"/>
      <c r="C493" s="184"/>
      <c r="D493" s="475"/>
      <c r="E493" s="460"/>
      <c r="F493" s="434">
        <f t="shared" si="7"/>
        <v>492</v>
      </c>
      <c r="G493" s="152"/>
      <c r="H493" s="75" t="s">
        <v>388</v>
      </c>
      <c r="I493" s="80">
        <v>1</v>
      </c>
      <c r="J493" s="60"/>
      <c r="K493" s="61" t="s">
        <v>1328</v>
      </c>
      <c r="L493" s="81" t="s">
        <v>1329</v>
      </c>
      <c r="M493" s="498"/>
      <c r="N493" s="81" t="s">
        <v>3110</v>
      </c>
      <c r="O493" s="80">
        <v>0</v>
      </c>
      <c r="P493" s="184">
        <v>1</v>
      </c>
      <c r="Q493" s="151">
        <v>2019</v>
      </c>
      <c r="R493" s="458"/>
      <c r="S493" s="304"/>
      <c r="T493" s="459" t="s">
        <v>3111</v>
      </c>
      <c r="U493"/>
    </row>
    <row r="494" spans="1:284" s="430" customFormat="1" ht="15.9" customHeight="1">
      <c r="A494" s="184"/>
      <c r="B494" s="462"/>
      <c r="C494" s="184"/>
      <c r="D494" s="475"/>
      <c r="E494" s="460"/>
      <c r="F494" s="434">
        <f t="shared" si="7"/>
        <v>493</v>
      </c>
      <c r="G494" s="812"/>
      <c r="H494" s="84" t="s">
        <v>388</v>
      </c>
      <c r="I494" s="260" t="s">
        <v>1330</v>
      </c>
      <c r="J494" s="261"/>
      <c r="K494" s="66" t="s">
        <v>1331</v>
      </c>
      <c r="L494" s="88" t="s">
        <v>969</v>
      </c>
      <c r="M494" s="518"/>
      <c r="N494" s="88" t="s">
        <v>3112</v>
      </c>
      <c r="O494" s="85">
        <v>0</v>
      </c>
      <c r="P494" s="184">
        <v>57</v>
      </c>
      <c r="Q494" s="151"/>
      <c r="R494" s="458"/>
      <c r="S494" s="304"/>
      <c r="T494" s="459" t="s">
        <v>3113</v>
      </c>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c r="EF494"/>
      <c r="EG494"/>
      <c r="EH494"/>
      <c r="EI494"/>
      <c r="EJ494"/>
      <c r="EK494"/>
      <c r="EL494"/>
      <c r="EM494"/>
      <c r="EN494"/>
      <c r="EO494"/>
      <c r="EP494"/>
      <c r="EQ494"/>
      <c r="ER494"/>
      <c r="ES494"/>
      <c r="ET494"/>
      <c r="EU494"/>
      <c r="EV494"/>
      <c r="EW494"/>
      <c r="EX494"/>
      <c r="EY494"/>
      <c r="EZ494"/>
      <c r="FA494"/>
      <c r="FB494"/>
      <c r="FC494"/>
      <c r="FD494"/>
      <c r="FE494"/>
      <c r="FF494"/>
      <c r="FG494"/>
      <c r="FH494"/>
      <c r="FI494"/>
      <c r="FJ494"/>
      <c r="FK494"/>
      <c r="FL494"/>
      <c r="FM494"/>
      <c r="FN494"/>
      <c r="FO494"/>
      <c r="FP494"/>
      <c r="FQ494"/>
      <c r="FR494"/>
      <c r="FS494"/>
      <c r="FT494"/>
      <c r="FU494"/>
      <c r="FV494"/>
      <c r="FW494"/>
      <c r="FX494"/>
      <c r="FY494"/>
      <c r="FZ494"/>
      <c r="GA494"/>
      <c r="GB494"/>
      <c r="GC494"/>
      <c r="GD494"/>
      <c r="GE494"/>
      <c r="GF494"/>
      <c r="GG494"/>
      <c r="GH494"/>
      <c r="GI494"/>
      <c r="GJ494"/>
      <c r="GK494"/>
      <c r="GL494"/>
      <c r="GM494"/>
      <c r="GN494"/>
      <c r="GO494"/>
      <c r="GP494"/>
      <c r="GQ494"/>
      <c r="GR494"/>
      <c r="GS494"/>
      <c r="GT494"/>
      <c r="GU494"/>
      <c r="GV494"/>
      <c r="GW494"/>
      <c r="GX494"/>
      <c r="GY494"/>
      <c r="GZ494"/>
      <c r="HA494"/>
      <c r="HB494"/>
      <c r="HC494"/>
      <c r="HD494"/>
      <c r="HE494"/>
      <c r="HF494"/>
      <c r="HG494"/>
      <c r="HH494"/>
      <c r="HI494"/>
      <c r="HJ494"/>
      <c r="HK494"/>
      <c r="HL494"/>
      <c r="HM494"/>
      <c r="HN494"/>
      <c r="HO494"/>
      <c r="HP494"/>
      <c r="HQ494"/>
      <c r="HR494"/>
      <c r="HS494"/>
      <c r="HT494"/>
      <c r="HU494"/>
      <c r="HV494"/>
      <c r="HW494"/>
      <c r="HX494"/>
      <c r="HY494"/>
      <c r="HZ494"/>
      <c r="IA494"/>
      <c r="IB494"/>
      <c r="IC494"/>
      <c r="ID494"/>
      <c r="IE494"/>
      <c r="IF494"/>
      <c r="IG494"/>
      <c r="IH494"/>
      <c r="II494"/>
      <c r="IJ494"/>
      <c r="IK494"/>
      <c r="IL494"/>
      <c r="IM494"/>
      <c r="IN494"/>
      <c r="IO494"/>
      <c r="IP494"/>
      <c r="IQ494"/>
      <c r="IR494"/>
      <c r="IS494"/>
      <c r="IT494"/>
      <c r="IU494"/>
      <c r="IV494"/>
      <c r="IW494"/>
      <c r="IX494"/>
      <c r="IY494"/>
      <c r="IZ494"/>
      <c r="JA494"/>
      <c r="JB494"/>
      <c r="JC494"/>
      <c r="JD494"/>
      <c r="JE494"/>
      <c r="JF494"/>
      <c r="JG494"/>
      <c r="JH494"/>
      <c r="JI494"/>
      <c r="JJ494"/>
      <c r="JK494"/>
      <c r="JL494"/>
      <c r="JM494"/>
      <c r="JN494"/>
      <c r="JO494"/>
      <c r="JP494"/>
      <c r="JQ494"/>
      <c r="JR494"/>
      <c r="JS494"/>
      <c r="JT494"/>
      <c r="JU494"/>
      <c r="JV494"/>
      <c r="JW494"/>
      <c r="JX494"/>
    </row>
    <row r="495" spans="1:284" ht="15.9" customHeight="1">
      <c r="A495" s="184"/>
      <c r="B495" s="462"/>
      <c r="C495" s="184"/>
      <c r="D495" s="475"/>
      <c r="E495" s="460"/>
      <c r="F495" s="434">
        <f t="shared" si="7"/>
        <v>494</v>
      </c>
      <c r="G495" s="152"/>
      <c r="H495" s="84" t="s">
        <v>388</v>
      </c>
      <c r="I495" s="260" t="s">
        <v>1330</v>
      </c>
      <c r="J495" s="261"/>
      <c r="K495" s="66" t="s">
        <v>1332</v>
      </c>
      <c r="L495" s="88" t="s">
        <v>969</v>
      </c>
      <c r="M495" s="518"/>
      <c r="N495" s="88" t="s">
        <v>3114</v>
      </c>
      <c r="O495" s="85">
        <v>0</v>
      </c>
      <c r="P495" s="184">
        <v>57</v>
      </c>
      <c r="Q495" s="151"/>
      <c r="R495" s="458"/>
      <c r="S495" s="304"/>
      <c r="T495" s="459" t="s">
        <v>3115</v>
      </c>
      <c r="U495"/>
    </row>
    <row r="496" spans="1:284" s="514" customFormat="1" ht="15.9" customHeight="1">
      <c r="A496" s="184"/>
      <c r="B496" s="813"/>
      <c r="C496" s="184"/>
      <c r="D496" s="814"/>
      <c r="E496" s="455"/>
      <c r="F496" s="434">
        <f t="shared" si="7"/>
        <v>495</v>
      </c>
      <c r="G496" s="815"/>
      <c r="H496" s="84" t="s">
        <v>388</v>
      </c>
      <c r="I496" s="280">
        <v>1</v>
      </c>
      <c r="J496" s="91"/>
      <c r="K496" s="816" t="s">
        <v>1333</v>
      </c>
      <c r="L496" s="817" t="s">
        <v>1334</v>
      </c>
      <c r="M496" s="818"/>
      <c r="N496" s="817" t="s">
        <v>3116</v>
      </c>
      <c r="O496" s="280">
        <v>1</v>
      </c>
      <c r="P496" s="184">
        <v>1</v>
      </c>
      <c r="Q496" s="819"/>
      <c r="R496" s="458"/>
      <c r="S496" s="304"/>
      <c r="T496" s="820" t="s">
        <v>3117</v>
      </c>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c r="CY496"/>
      <c r="CZ496"/>
      <c r="DA496"/>
      <c r="DB496"/>
      <c r="DC496"/>
      <c r="DD496"/>
      <c r="DE496"/>
      <c r="DF496"/>
      <c r="DG496"/>
      <c r="DH496"/>
      <c r="DI496"/>
      <c r="DJ496"/>
      <c r="DK496"/>
      <c r="DL496"/>
      <c r="DM496"/>
      <c r="DN496"/>
      <c r="DO496"/>
      <c r="DP496"/>
      <c r="DQ496"/>
      <c r="DR496"/>
      <c r="DS496"/>
      <c r="DT496"/>
      <c r="DU496"/>
      <c r="DV496"/>
      <c r="DW496"/>
      <c r="DX496"/>
      <c r="DY496"/>
      <c r="DZ496"/>
      <c r="EA496"/>
      <c r="EB496"/>
      <c r="EC496"/>
      <c r="ED496"/>
      <c r="EE496"/>
      <c r="EF496"/>
      <c r="EG496"/>
      <c r="EH496"/>
      <c r="EI496"/>
      <c r="EJ496"/>
      <c r="EK496"/>
      <c r="EL496"/>
      <c r="EM496"/>
      <c r="EN496"/>
      <c r="EO496"/>
      <c r="EP496"/>
      <c r="EQ496"/>
      <c r="ER496"/>
      <c r="ES496"/>
      <c r="ET496"/>
      <c r="EU496"/>
      <c r="EV496"/>
      <c r="EW496"/>
      <c r="EX496"/>
      <c r="EY496"/>
      <c r="EZ496"/>
      <c r="FA496"/>
      <c r="FB496"/>
      <c r="FC496"/>
      <c r="FD496"/>
      <c r="FE496"/>
      <c r="FF496"/>
      <c r="FG496"/>
      <c r="FH496"/>
      <c r="FI496"/>
      <c r="FJ496"/>
      <c r="FK496"/>
      <c r="FL496"/>
      <c r="FM496"/>
      <c r="FN496"/>
      <c r="FO496"/>
      <c r="FP496"/>
      <c r="FQ496"/>
      <c r="FR496"/>
      <c r="FS496"/>
      <c r="FT496"/>
      <c r="FU496"/>
      <c r="FV496"/>
      <c r="FW496"/>
      <c r="FX496"/>
      <c r="FY496"/>
      <c r="FZ496"/>
      <c r="GA496"/>
      <c r="GB496"/>
      <c r="GC496"/>
      <c r="GD496"/>
      <c r="GE496"/>
      <c r="GF496"/>
      <c r="GG496"/>
      <c r="GH496"/>
      <c r="GI496"/>
      <c r="GJ496"/>
      <c r="GK496"/>
      <c r="GL496"/>
      <c r="GM496"/>
      <c r="GN496"/>
      <c r="GO496"/>
      <c r="GP496"/>
      <c r="GQ496"/>
      <c r="GR496"/>
      <c r="GS496"/>
      <c r="GT496"/>
      <c r="GU496"/>
      <c r="GV496"/>
      <c r="GW496"/>
      <c r="GX496"/>
      <c r="GY496"/>
      <c r="GZ496"/>
      <c r="HA496"/>
      <c r="HB496"/>
      <c r="HC496"/>
      <c r="HD496"/>
      <c r="HE496"/>
      <c r="HF496"/>
      <c r="HG496"/>
      <c r="HH496"/>
      <c r="HI496"/>
      <c r="HJ496"/>
      <c r="HK496"/>
      <c r="HL496"/>
      <c r="HM496"/>
      <c r="HN496"/>
      <c r="HO496"/>
      <c r="HP496"/>
      <c r="HQ496"/>
      <c r="HR496"/>
      <c r="HS496"/>
      <c r="HT496"/>
      <c r="HU496"/>
      <c r="HV496"/>
      <c r="HW496"/>
      <c r="HX496"/>
      <c r="HY496"/>
      <c r="HZ496"/>
      <c r="IA496"/>
      <c r="IB496"/>
      <c r="IC496"/>
      <c r="ID496"/>
      <c r="IE496"/>
      <c r="IF496"/>
      <c r="IG496"/>
      <c r="IH496"/>
      <c r="II496"/>
      <c r="IJ496"/>
      <c r="IK496"/>
      <c r="IL496"/>
      <c r="IM496"/>
      <c r="IN496"/>
      <c r="IO496"/>
      <c r="IP496"/>
      <c r="IQ496"/>
      <c r="IR496"/>
      <c r="IS496"/>
      <c r="IT496"/>
      <c r="IU496"/>
      <c r="IV496"/>
      <c r="IW496"/>
      <c r="IX496"/>
      <c r="IY496"/>
      <c r="IZ496"/>
      <c r="JA496"/>
      <c r="JB496"/>
      <c r="JC496"/>
      <c r="JD496"/>
      <c r="JE496"/>
      <c r="JF496"/>
      <c r="JG496"/>
      <c r="JH496"/>
      <c r="JI496"/>
      <c r="JJ496"/>
      <c r="JK496"/>
      <c r="JL496"/>
      <c r="JM496"/>
      <c r="JN496"/>
      <c r="JO496"/>
      <c r="JP496"/>
      <c r="JQ496"/>
      <c r="JR496"/>
      <c r="JS496"/>
      <c r="JT496"/>
      <c r="JU496"/>
      <c r="JV496"/>
      <c r="JW496"/>
      <c r="JX496"/>
    </row>
    <row r="497" spans="1:284" s="514" customFormat="1" ht="15.9" customHeight="1">
      <c r="A497" s="821"/>
      <c r="B497" s="760"/>
      <c r="C497" s="184"/>
      <c r="D497" s="510"/>
      <c r="E497" s="460"/>
      <c r="F497" s="434">
        <f t="shared" si="7"/>
        <v>496</v>
      </c>
      <c r="G497" s="152"/>
      <c r="H497" s="244" t="s">
        <v>388</v>
      </c>
      <c r="I497" s="85">
        <v>2</v>
      </c>
      <c r="J497" s="85"/>
      <c r="K497" s="66" t="s">
        <v>1335</v>
      </c>
      <c r="L497" s="88" t="s">
        <v>1336</v>
      </c>
      <c r="M497" s="517"/>
      <c r="N497" s="156" t="s">
        <v>3118</v>
      </c>
      <c r="O497" s="85">
        <v>2</v>
      </c>
      <c r="P497" s="184">
        <v>57</v>
      </c>
      <c r="Q497" s="151"/>
      <c r="R497" s="458"/>
      <c r="S497" s="304"/>
      <c r="T497" s="685" t="s">
        <v>3119</v>
      </c>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c r="CY497"/>
      <c r="CZ497"/>
      <c r="DA497"/>
      <c r="DB497"/>
      <c r="DC497"/>
      <c r="DD497"/>
      <c r="DE497"/>
      <c r="DF497"/>
      <c r="DG497"/>
      <c r="DH497"/>
      <c r="DI497"/>
      <c r="DJ497"/>
      <c r="DK497"/>
      <c r="DL497"/>
      <c r="DM497"/>
      <c r="DN497"/>
      <c r="DO497"/>
      <c r="DP497"/>
      <c r="DQ497"/>
      <c r="DR497"/>
      <c r="DS497"/>
      <c r="DT497"/>
      <c r="DU497"/>
      <c r="DV497"/>
      <c r="DW497"/>
      <c r="DX497"/>
      <c r="DY497"/>
      <c r="DZ497"/>
      <c r="EA497"/>
      <c r="EB497"/>
      <c r="EC497"/>
      <c r="ED497"/>
      <c r="EE497"/>
      <c r="EF497"/>
      <c r="EG497"/>
      <c r="EH497"/>
      <c r="EI497"/>
      <c r="EJ497"/>
      <c r="EK497"/>
      <c r="EL497"/>
      <c r="EM497"/>
      <c r="EN497"/>
      <c r="EO497"/>
      <c r="EP497"/>
      <c r="EQ497"/>
      <c r="ER497"/>
      <c r="ES497"/>
      <c r="ET497"/>
      <c r="EU497"/>
      <c r="EV497"/>
      <c r="EW497"/>
      <c r="EX497"/>
      <c r="EY497"/>
      <c r="EZ497"/>
      <c r="FA497"/>
      <c r="FB497"/>
      <c r="FC497"/>
      <c r="FD497"/>
      <c r="FE497"/>
      <c r="FF497"/>
      <c r="FG497"/>
      <c r="FH497"/>
      <c r="FI497"/>
      <c r="FJ497"/>
      <c r="FK497"/>
      <c r="FL497"/>
      <c r="FM497"/>
      <c r="FN497"/>
      <c r="FO497"/>
      <c r="FP497"/>
      <c r="FQ497"/>
      <c r="FR497"/>
      <c r="FS497"/>
      <c r="FT497"/>
      <c r="FU497"/>
      <c r="FV497"/>
      <c r="FW497"/>
      <c r="FX497"/>
      <c r="FY497"/>
      <c r="FZ497"/>
      <c r="GA497"/>
      <c r="GB497"/>
      <c r="GC497"/>
      <c r="GD497"/>
      <c r="GE497"/>
      <c r="GF497"/>
      <c r="GG497"/>
      <c r="GH497"/>
      <c r="GI497"/>
      <c r="GJ497"/>
      <c r="GK497"/>
      <c r="GL497"/>
      <c r="GM497"/>
      <c r="GN497"/>
      <c r="GO497"/>
      <c r="GP497"/>
      <c r="GQ497"/>
      <c r="GR497"/>
      <c r="GS497"/>
      <c r="GT497"/>
      <c r="GU497"/>
      <c r="GV497"/>
      <c r="GW497"/>
      <c r="GX497"/>
      <c r="GY497"/>
      <c r="GZ497"/>
      <c r="HA497"/>
      <c r="HB497"/>
      <c r="HC497"/>
      <c r="HD497"/>
      <c r="HE497"/>
      <c r="HF497"/>
      <c r="HG497"/>
      <c r="HH497"/>
      <c r="HI497"/>
      <c r="HJ497"/>
      <c r="HK497"/>
      <c r="HL497"/>
      <c r="HM497"/>
      <c r="HN497"/>
      <c r="HO497"/>
      <c r="HP497"/>
      <c r="HQ497"/>
      <c r="HR497"/>
      <c r="HS497"/>
      <c r="HT497"/>
      <c r="HU497"/>
      <c r="HV497"/>
      <c r="HW497"/>
      <c r="HX497"/>
      <c r="HY497"/>
      <c r="HZ497"/>
      <c r="IA497"/>
      <c r="IB497"/>
      <c r="IC497"/>
      <c r="ID497"/>
      <c r="IE497"/>
      <c r="IF497"/>
      <c r="IG497"/>
      <c r="IH497"/>
      <c r="II497"/>
      <c r="IJ497"/>
      <c r="IK497"/>
      <c r="IL497"/>
      <c r="IM497"/>
      <c r="IN497"/>
      <c r="IO497"/>
      <c r="IP497"/>
      <c r="IQ497"/>
      <c r="IR497"/>
      <c r="IS497"/>
      <c r="IT497"/>
      <c r="IU497"/>
      <c r="IV497"/>
      <c r="IW497"/>
      <c r="IX497"/>
      <c r="IY497"/>
      <c r="IZ497"/>
      <c r="JA497"/>
      <c r="JB497"/>
      <c r="JC497"/>
      <c r="JD497"/>
      <c r="JE497"/>
      <c r="JF497"/>
      <c r="JG497"/>
      <c r="JH497"/>
      <c r="JI497"/>
      <c r="JJ497"/>
      <c r="JK497"/>
      <c r="JL497"/>
      <c r="JM497"/>
      <c r="JN497"/>
      <c r="JO497"/>
      <c r="JP497"/>
      <c r="JQ497"/>
      <c r="JR497"/>
      <c r="JS497"/>
      <c r="JT497"/>
      <c r="JU497"/>
      <c r="JV497"/>
      <c r="JW497"/>
      <c r="JX497"/>
    </row>
    <row r="498" spans="1:284" s="514" customFormat="1" ht="15.9" customHeight="1">
      <c r="A498" s="519" t="s">
        <v>2214</v>
      </c>
      <c r="B498" s="671" t="s">
        <v>2215</v>
      </c>
      <c r="C498" s="519"/>
      <c r="D498" s="671">
        <v>50</v>
      </c>
      <c r="E498" s="448"/>
      <c r="F498" s="434">
        <f t="shared" si="7"/>
        <v>497</v>
      </c>
      <c r="G498" s="502"/>
      <c r="H498" s="157" t="s">
        <v>249</v>
      </c>
      <c r="I498" s="51">
        <v>1</v>
      </c>
      <c r="J498" s="51"/>
      <c r="K498" s="83" t="s">
        <v>1337</v>
      </c>
      <c r="L498" s="262"/>
      <c r="M498" s="673"/>
      <c r="N498" s="53" t="s">
        <v>3120</v>
      </c>
      <c r="O498" s="51">
        <v>0</v>
      </c>
      <c r="P498" s="72">
        <v>1</v>
      </c>
      <c r="Q498" s="172" t="s">
        <v>2505</v>
      </c>
      <c r="R498" s="451"/>
      <c r="S498" s="430"/>
      <c r="T498" s="453" t="s">
        <v>3121</v>
      </c>
      <c r="U498" s="430"/>
      <c r="V498" s="430"/>
      <c r="W498" s="430"/>
      <c r="X498" s="430"/>
      <c r="Y498" s="430"/>
      <c r="Z498" s="430"/>
      <c r="AA498" s="430"/>
      <c r="AB498" s="430"/>
      <c r="AC498" s="430"/>
      <c r="AD498" s="430"/>
      <c r="AE498" s="430"/>
      <c r="AF498" s="430"/>
      <c r="AG498" s="430"/>
      <c r="AH498" s="430"/>
      <c r="AI498" s="430"/>
      <c r="AJ498" s="430"/>
      <c r="AK498" s="430"/>
      <c r="AL498" s="430"/>
      <c r="AM498" s="430"/>
      <c r="AN498" s="430"/>
      <c r="AO498" s="430"/>
      <c r="AP498" s="430"/>
      <c r="AQ498" s="430"/>
      <c r="AR498" s="430"/>
      <c r="AS498" s="430"/>
      <c r="AT498" s="430"/>
      <c r="AU498" s="430"/>
      <c r="AV498" s="430"/>
      <c r="AW498" s="430"/>
      <c r="AX498" s="430"/>
      <c r="AY498" s="430"/>
      <c r="AZ498" s="430"/>
      <c r="BA498" s="430"/>
      <c r="BB498" s="430"/>
      <c r="BC498" s="430"/>
      <c r="BD498" s="430"/>
      <c r="BE498" s="430"/>
      <c r="BF498" s="430"/>
      <c r="BG498" s="430"/>
      <c r="BH498" s="430"/>
      <c r="BI498" s="430"/>
      <c r="BJ498" s="430"/>
      <c r="BK498" s="430"/>
      <c r="BL498" s="430"/>
      <c r="BM498" s="430"/>
      <c r="BN498" s="430"/>
      <c r="BO498" s="430"/>
      <c r="BP498" s="430"/>
      <c r="BQ498" s="430"/>
      <c r="BR498" s="430"/>
      <c r="BS498" s="430"/>
      <c r="BT498" s="430"/>
      <c r="BU498" s="430"/>
      <c r="BV498" s="430"/>
      <c r="BW498" s="430"/>
      <c r="BX498" s="430"/>
      <c r="BY498" s="430"/>
      <c r="BZ498" s="430"/>
      <c r="CA498" s="430"/>
      <c r="CB498" s="430"/>
      <c r="CC498" s="430"/>
      <c r="CD498" s="430"/>
      <c r="CE498" s="430"/>
      <c r="CF498" s="430"/>
      <c r="CG498" s="430"/>
      <c r="CH498" s="430"/>
      <c r="CI498" s="430"/>
      <c r="CJ498" s="430"/>
      <c r="CK498" s="430"/>
      <c r="CL498" s="430"/>
      <c r="CM498" s="430"/>
      <c r="CN498" s="430"/>
      <c r="CO498" s="430"/>
      <c r="CP498" s="430"/>
      <c r="CQ498" s="430"/>
      <c r="CR498" s="430"/>
      <c r="CS498" s="430"/>
      <c r="CT498" s="430"/>
      <c r="CU498" s="430"/>
      <c r="CV498" s="430"/>
      <c r="CW498" s="430"/>
      <c r="CX498" s="430"/>
      <c r="CY498" s="430"/>
      <c r="CZ498" s="430"/>
      <c r="DA498" s="430"/>
      <c r="DB498" s="430"/>
      <c r="DC498" s="430"/>
      <c r="DD498" s="430"/>
      <c r="DE498" s="430"/>
      <c r="DF498" s="430"/>
      <c r="DG498" s="430"/>
      <c r="DH498" s="430"/>
      <c r="DI498" s="430"/>
      <c r="DJ498" s="430"/>
      <c r="DK498" s="430"/>
      <c r="DL498" s="430"/>
      <c r="DM498" s="430"/>
      <c r="DN498" s="430"/>
      <c r="DO498" s="430"/>
      <c r="DP498" s="430"/>
      <c r="DQ498" s="430"/>
      <c r="DR498" s="430"/>
      <c r="DS498" s="430"/>
      <c r="DT498" s="430"/>
      <c r="DU498" s="430"/>
      <c r="DV498" s="430"/>
      <c r="DW498" s="430"/>
      <c r="DX498" s="430"/>
      <c r="DY498" s="430"/>
      <c r="DZ498" s="430"/>
      <c r="EA498" s="430"/>
      <c r="EB498" s="430"/>
      <c r="EC498" s="430"/>
      <c r="ED498" s="430"/>
      <c r="EE498" s="430"/>
      <c r="EF498" s="430"/>
      <c r="EG498" s="430"/>
      <c r="EH498" s="430"/>
      <c r="EI498" s="430"/>
      <c r="EJ498" s="430"/>
      <c r="EK498" s="430"/>
      <c r="EL498" s="430"/>
      <c r="EM498" s="430"/>
      <c r="EN498" s="430"/>
      <c r="EO498" s="430"/>
      <c r="EP498" s="430"/>
      <c r="EQ498" s="430"/>
      <c r="ER498" s="430"/>
      <c r="ES498" s="430"/>
      <c r="ET498" s="430"/>
      <c r="EU498" s="430"/>
      <c r="EV498" s="430"/>
      <c r="EW498" s="430"/>
      <c r="EX498" s="430"/>
      <c r="EY498" s="430"/>
      <c r="EZ498" s="430"/>
      <c r="FA498" s="430"/>
      <c r="FB498" s="430"/>
      <c r="FC498" s="430"/>
      <c r="FD498" s="430"/>
      <c r="FE498" s="430"/>
      <c r="FF498" s="430"/>
      <c r="FG498" s="430"/>
      <c r="FH498" s="430"/>
      <c r="FI498" s="430"/>
      <c r="FJ498" s="430"/>
      <c r="FK498" s="430"/>
      <c r="FL498" s="430"/>
      <c r="FM498" s="430"/>
      <c r="FN498" s="430"/>
      <c r="FO498" s="430"/>
      <c r="FP498" s="430"/>
      <c r="FQ498" s="430"/>
      <c r="FR498" s="430"/>
      <c r="FS498" s="430"/>
      <c r="FT498" s="430"/>
      <c r="FU498" s="430"/>
      <c r="FV498" s="430"/>
      <c r="FW498" s="430"/>
      <c r="FX498" s="430"/>
      <c r="FY498" s="430"/>
      <c r="FZ498" s="430"/>
      <c r="GA498" s="430"/>
      <c r="GB498" s="430"/>
      <c r="GC498" s="430"/>
      <c r="GD498" s="430"/>
      <c r="GE498" s="430"/>
      <c r="GF498" s="430"/>
      <c r="GG498" s="430"/>
      <c r="GH498" s="430"/>
      <c r="GI498" s="430"/>
      <c r="GJ498" s="430"/>
      <c r="GK498" s="430"/>
      <c r="GL498" s="430"/>
      <c r="GM498" s="430"/>
      <c r="GN498" s="430"/>
      <c r="GO498" s="430"/>
      <c r="GP498" s="430"/>
      <c r="GQ498" s="430"/>
      <c r="GR498" s="430"/>
      <c r="GS498" s="430"/>
      <c r="GT498" s="430"/>
      <c r="GU498" s="430"/>
      <c r="GV498" s="430"/>
      <c r="GW498" s="430"/>
      <c r="GX498" s="430"/>
      <c r="GY498" s="430"/>
      <c r="GZ498" s="430"/>
      <c r="HA498" s="430"/>
      <c r="HB498" s="430"/>
      <c r="HC498" s="430"/>
      <c r="HD498" s="430"/>
      <c r="HE498" s="430"/>
      <c r="HF498" s="430"/>
      <c r="HG498" s="430"/>
      <c r="HH498" s="430"/>
      <c r="HI498" s="430"/>
      <c r="HJ498" s="430"/>
      <c r="HK498" s="430"/>
      <c r="HL498" s="430"/>
      <c r="HM498" s="430"/>
      <c r="HN498" s="430"/>
      <c r="HO498" s="430"/>
      <c r="HP498" s="430"/>
      <c r="HQ498" s="430"/>
      <c r="HR498" s="430"/>
      <c r="HS498" s="430"/>
      <c r="HT498" s="430"/>
      <c r="HU498" s="430"/>
      <c r="HV498" s="430"/>
      <c r="HW498" s="430"/>
      <c r="HX498" s="430"/>
      <c r="HY498" s="430"/>
      <c r="HZ498" s="430"/>
      <c r="IA498" s="430"/>
      <c r="IB498" s="430"/>
      <c r="IC498" s="430"/>
      <c r="ID498" s="430"/>
      <c r="IE498" s="430"/>
      <c r="IF498" s="430"/>
      <c r="IG498" s="430"/>
      <c r="IH498" s="430"/>
      <c r="II498" s="430"/>
      <c r="IJ498" s="430"/>
      <c r="IK498" s="430"/>
      <c r="IL498" s="430"/>
      <c r="IM498" s="430"/>
      <c r="IN498" s="430"/>
      <c r="IO498" s="430"/>
      <c r="IP498" s="430"/>
      <c r="IQ498" s="430"/>
      <c r="IR498" s="430"/>
      <c r="IS498" s="430"/>
      <c r="IT498" s="430"/>
      <c r="IU498" s="430"/>
      <c r="IV498" s="430"/>
      <c r="IW498" s="430"/>
      <c r="IX498" s="430"/>
      <c r="IY498" s="430"/>
      <c r="IZ498" s="430"/>
      <c r="JA498" s="430"/>
      <c r="JB498" s="430"/>
      <c r="JC498" s="430"/>
      <c r="JD498" s="430"/>
      <c r="JE498" s="430"/>
      <c r="JF498" s="430"/>
      <c r="JG498" s="430"/>
      <c r="JH498" s="430"/>
      <c r="JI498" s="430"/>
      <c r="JJ498" s="430"/>
      <c r="JK498" s="430"/>
      <c r="JL498" s="430"/>
      <c r="JM498" s="430"/>
      <c r="JN498" s="430"/>
      <c r="JO498" s="430"/>
      <c r="JP498" s="430"/>
      <c r="JQ498" s="430"/>
      <c r="JR498" s="430"/>
      <c r="JS498" s="430"/>
      <c r="JT498" s="430"/>
      <c r="JU498" s="430"/>
      <c r="JV498" s="430"/>
      <c r="JW498" s="430"/>
      <c r="JX498" s="430"/>
    </row>
    <row r="499" spans="1:284" s="514" customFormat="1" ht="15.9" customHeight="1">
      <c r="A499" s="184"/>
      <c r="B499" s="760"/>
      <c r="C499" s="184"/>
      <c r="D499" s="510"/>
      <c r="E499" s="460"/>
      <c r="F499" s="434">
        <f t="shared" si="7"/>
        <v>498</v>
      </c>
      <c r="G499" s="511"/>
      <c r="H499" s="84" t="s">
        <v>249</v>
      </c>
      <c r="I499" s="85">
        <v>1</v>
      </c>
      <c r="J499" s="86"/>
      <c r="K499" s="66" t="s">
        <v>1338</v>
      </c>
      <c r="L499" s="128" t="s">
        <v>1339</v>
      </c>
      <c r="M499" s="512"/>
      <c r="N499" s="88" t="s">
        <v>3122</v>
      </c>
      <c r="O499" s="85">
        <v>0</v>
      </c>
      <c r="P499" s="119">
        <v>1</v>
      </c>
      <c r="Q499" s="151"/>
      <c r="R499" s="458"/>
      <c r="S499" s="304"/>
      <c r="T499" s="459" t="s">
        <v>3123</v>
      </c>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c r="CK499"/>
      <c r="CL499"/>
      <c r="CM499"/>
      <c r="CN499"/>
      <c r="CO499"/>
      <c r="CP499"/>
      <c r="CQ499"/>
      <c r="CR499"/>
      <c r="CS499"/>
      <c r="CT499"/>
      <c r="CU499"/>
      <c r="CV499"/>
      <c r="CW499"/>
      <c r="CX499"/>
      <c r="CY499"/>
      <c r="CZ499"/>
      <c r="DA499"/>
      <c r="DB499"/>
      <c r="DC499"/>
      <c r="DD499"/>
      <c r="DE499"/>
      <c r="DF499"/>
      <c r="DG499"/>
      <c r="DH499"/>
      <c r="DI499"/>
      <c r="DJ499"/>
      <c r="DK499"/>
      <c r="DL499"/>
      <c r="DM499"/>
      <c r="DN499"/>
      <c r="DO499"/>
      <c r="DP499"/>
      <c r="DQ499"/>
      <c r="DR499"/>
      <c r="DS499"/>
      <c r="DT499"/>
      <c r="DU499"/>
      <c r="DV499"/>
      <c r="DW499"/>
      <c r="DX499"/>
      <c r="DY499"/>
      <c r="DZ499"/>
      <c r="EA499"/>
      <c r="EB499"/>
      <c r="EC499"/>
      <c r="ED499"/>
      <c r="EE499"/>
      <c r="EF499"/>
      <c r="EG499"/>
      <c r="EH499"/>
      <c r="EI499"/>
      <c r="EJ499"/>
      <c r="EK499"/>
      <c r="EL499"/>
      <c r="EM499"/>
      <c r="EN499"/>
      <c r="EO499"/>
      <c r="EP499"/>
      <c r="EQ499"/>
      <c r="ER499"/>
      <c r="ES499"/>
      <c r="ET499"/>
      <c r="EU499"/>
      <c r="EV499"/>
      <c r="EW499"/>
      <c r="EX499"/>
      <c r="EY499"/>
      <c r="EZ499"/>
      <c r="FA499"/>
      <c r="FB499"/>
      <c r="FC499"/>
      <c r="FD499"/>
      <c r="FE499"/>
      <c r="FF499"/>
      <c r="FG499"/>
      <c r="FH499"/>
      <c r="FI499"/>
      <c r="FJ499"/>
      <c r="FK499"/>
      <c r="FL499"/>
      <c r="FM499"/>
      <c r="FN499"/>
      <c r="FO499"/>
      <c r="FP499"/>
      <c r="FQ499"/>
      <c r="FR499"/>
      <c r="FS499"/>
      <c r="FT499"/>
      <c r="FU499"/>
      <c r="FV499"/>
      <c r="FW499"/>
      <c r="FX499"/>
      <c r="FY499"/>
      <c r="FZ499"/>
      <c r="GA499"/>
      <c r="GB499"/>
      <c r="GC499"/>
      <c r="GD499"/>
      <c r="GE499"/>
      <c r="GF499"/>
      <c r="GG499"/>
      <c r="GH499"/>
      <c r="GI499"/>
      <c r="GJ499"/>
      <c r="GK499"/>
      <c r="GL499"/>
      <c r="GM499"/>
      <c r="GN499"/>
      <c r="GO499"/>
      <c r="GP499"/>
      <c r="GQ499"/>
      <c r="GR499"/>
      <c r="GS499"/>
      <c r="GT499"/>
      <c r="GU499"/>
      <c r="GV499"/>
      <c r="GW499"/>
      <c r="GX499"/>
      <c r="GY499"/>
      <c r="GZ499"/>
      <c r="HA499"/>
      <c r="HB499"/>
      <c r="HC499"/>
      <c r="HD499"/>
      <c r="HE499"/>
      <c r="HF499"/>
      <c r="HG499"/>
      <c r="HH499"/>
      <c r="HI499"/>
      <c r="HJ499"/>
      <c r="HK499"/>
      <c r="HL499"/>
      <c r="HM499"/>
      <c r="HN499"/>
      <c r="HO499"/>
      <c r="HP499"/>
      <c r="HQ499"/>
      <c r="HR499"/>
      <c r="HS499"/>
      <c r="HT499"/>
      <c r="HU499"/>
      <c r="HV499"/>
      <c r="HW499"/>
      <c r="HX499"/>
      <c r="HY499"/>
      <c r="HZ499"/>
      <c r="IA499"/>
      <c r="IB499"/>
      <c r="IC499"/>
      <c r="ID499"/>
      <c r="IE499"/>
      <c r="IF499"/>
      <c r="IG499"/>
      <c r="IH499"/>
      <c r="II499"/>
      <c r="IJ499"/>
      <c r="IK499"/>
      <c r="IL499"/>
      <c r="IM499"/>
      <c r="IN499"/>
      <c r="IO499"/>
      <c r="IP499"/>
      <c r="IQ499"/>
      <c r="IR499"/>
      <c r="IS499"/>
      <c r="IT499"/>
      <c r="IU499"/>
      <c r="IV499"/>
      <c r="IW499"/>
      <c r="IX499"/>
      <c r="IY499"/>
      <c r="IZ499"/>
      <c r="JA499"/>
      <c r="JB499"/>
      <c r="JC499"/>
      <c r="JD499"/>
      <c r="JE499"/>
      <c r="JF499"/>
      <c r="JG499"/>
      <c r="JH499"/>
      <c r="JI499"/>
      <c r="JJ499"/>
      <c r="JK499"/>
      <c r="JL499"/>
      <c r="JM499"/>
      <c r="JN499"/>
      <c r="JO499"/>
      <c r="JP499"/>
      <c r="JQ499"/>
      <c r="JR499"/>
      <c r="JS499"/>
      <c r="JT499"/>
      <c r="JU499"/>
      <c r="JV499"/>
      <c r="JW499"/>
      <c r="JX499"/>
    </row>
    <row r="500" spans="1:284" s="514" customFormat="1" ht="15.9" customHeight="1">
      <c r="A500" s="184"/>
      <c r="B500" s="510"/>
      <c r="C500" s="184"/>
      <c r="D500" s="510"/>
      <c r="E500" s="460"/>
      <c r="F500" s="434">
        <f t="shared" si="7"/>
        <v>499</v>
      </c>
      <c r="G500" s="511"/>
      <c r="H500" s="84" t="s">
        <v>249</v>
      </c>
      <c r="I500" s="85">
        <v>1</v>
      </c>
      <c r="J500" s="86"/>
      <c r="K500" s="66" t="s">
        <v>3124</v>
      </c>
      <c r="L500" s="88" t="s">
        <v>3125</v>
      </c>
      <c r="M500" s="517"/>
      <c r="N500" s="88" t="s">
        <v>3126</v>
      </c>
      <c r="O500" s="85">
        <v>0</v>
      </c>
      <c r="P500" s="119">
        <v>1</v>
      </c>
      <c r="Q500" s="151"/>
      <c r="R500" s="458"/>
      <c r="S500" s="304"/>
      <c r="T500" s="459" t="s">
        <v>3127</v>
      </c>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c r="CY500"/>
      <c r="CZ500"/>
      <c r="DA500"/>
      <c r="DB500"/>
      <c r="DC500"/>
      <c r="DD500"/>
      <c r="DE500"/>
      <c r="DF500"/>
      <c r="DG500"/>
      <c r="DH500"/>
      <c r="DI500"/>
      <c r="DJ500"/>
      <c r="DK500"/>
      <c r="DL500"/>
      <c r="DM500"/>
      <c r="DN500"/>
      <c r="DO500"/>
      <c r="DP500"/>
      <c r="DQ500"/>
      <c r="DR500"/>
      <c r="DS500"/>
      <c r="DT500"/>
      <c r="DU500"/>
      <c r="DV500"/>
      <c r="DW500"/>
      <c r="DX500"/>
      <c r="DY500"/>
      <c r="DZ500"/>
      <c r="EA500"/>
      <c r="EB500"/>
      <c r="EC500"/>
      <c r="ED500"/>
      <c r="EE500"/>
      <c r="EF500"/>
      <c r="EG500"/>
      <c r="EH500"/>
      <c r="EI500"/>
      <c r="EJ500"/>
      <c r="EK500"/>
      <c r="EL500"/>
      <c r="EM500"/>
      <c r="EN500"/>
      <c r="EO500"/>
      <c r="EP500"/>
      <c r="EQ500"/>
      <c r="ER500"/>
      <c r="ES500"/>
      <c r="ET500"/>
      <c r="EU500"/>
      <c r="EV500"/>
      <c r="EW500"/>
      <c r="EX500"/>
      <c r="EY500"/>
      <c r="EZ500"/>
      <c r="FA500"/>
      <c r="FB500"/>
      <c r="FC500"/>
      <c r="FD500"/>
      <c r="FE500"/>
      <c r="FF500"/>
      <c r="FG500"/>
      <c r="FH500"/>
      <c r="FI500"/>
      <c r="FJ500"/>
      <c r="FK500"/>
      <c r="FL500"/>
      <c r="FM500"/>
      <c r="FN500"/>
      <c r="FO500"/>
      <c r="FP500"/>
      <c r="FQ500"/>
      <c r="FR500"/>
      <c r="FS500"/>
      <c r="FT500"/>
      <c r="FU500"/>
      <c r="FV500"/>
      <c r="FW500"/>
      <c r="FX500"/>
      <c r="FY500"/>
      <c r="FZ500"/>
      <c r="GA500"/>
      <c r="GB500"/>
      <c r="GC500"/>
      <c r="GD500"/>
      <c r="GE500"/>
      <c r="GF500"/>
      <c r="GG500"/>
      <c r="GH500"/>
      <c r="GI500"/>
      <c r="GJ500"/>
      <c r="GK500"/>
      <c r="GL500"/>
      <c r="GM500"/>
      <c r="GN500"/>
      <c r="GO500"/>
      <c r="GP500"/>
      <c r="GQ500"/>
      <c r="GR500"/>
      <c r="GS500"/>
      <c r="GT500"/>
      <c r="GU500"/>
      <c r="GV500"/>
      <c r="GW500"/>
      <c r="GX500"/>
      <c r="GY500"/>
      <c r="GZ500"/>
      <c r="HA500"/>
      <c r="HB500"/>
      <c r="HC500"/>
      <c r="HD500"/>
      <c r="HE500"/>
      <c r="HF500"/>
      <c r="HG500"/>
      <c r="HH500"/>
      <c r="HI500"/>
      <c r="HJ500"/>
      <c r="HK500"/>
      <c r="HL500"/>
      <c r="HM500"/>
      <c r="HN500"/>
      <c r="HO500"/>
      <c r="HP500"/>
      <c r="HQ500"/>
      <c r="HR500"/>
      <c r="HS500"/>
      <c r="HT500"/>
      <c r="HU500"/>
      <c r="HV500"/>
      <c r="HW500"/>
      <c r="HX500"/>
      <c r="HY500"/>
      <c r="HZ500"/>
      <c r="IA500"/>
      <c r="IB500"/>
      <c r="IC500"/>
      <c r="ID500"/>
      <c r="IE500"/>
      <c r="IF500"/>
      <c r="IG500"/>
      <c r="IH500"/>
      <c r="II500"/>
      <c r="IJ500"/>
      <c r="IK500"/>
      <c r="IL500"/>
      <c r="IM500"/>
      <c r="IN500"/>
      <c r="IO500"/>
      <c r="IP500"/>
      <c r="IQ500"/>
      <c r="IR500"/>
      <c r="IS500"/>
      <c r="IT500"/>
      <c r="IU500"/>
      <c r="IV500"/>
      <c r="IW500"/>
      <c r="IX500"/>
      <c r="IY500"/>
      <c r="IZ500"/>
      <c r="JA500"/>
      <c r="JB500"/>
      <c r="JC500"/>
      <c r="JD500"/>
      <c r="JE500"/>
      <c r="JF500"/>
      <c r="JG500"/>
      <c r="JH500"/>
      <c r="JI500"/>
      <c r="JJ500"/>
      <c r="JK500"/>
      <c r="JL500"/>
      <c r="JM500"/>
      <c r="JN500"/>
      <c r="JO500"/>
      <c r="JP500"/>
      <c r="JQ500"/>
      <c r="JR500"/>
      <c r="JS500"/>
      <c r="JT500"/>
      <c r="JU500"/>
      <c r="JV500"/>
      <c r="JW500"/>
      <c r="JX500"/>
    </row>
    <row r="501" spans="1:284" s="514" customFormat="1" ht="15.9" customHeight="1">
      <c r="A501" s="184"/>
      <c r="B501" s="510"/>
      <c r="C501" s="184"/>
      <c r="D501" s="510"/>
      <c r="E501" s="460"/>
      <c r="F501" s="434">
        <f t="shared" si="7"/>
        <v>500</v>
      </c>
      <c r="G501" s="511"/>
      <c r="H501" s="84" t="s">
        <v>249</v>
      </c>
      <c r="I501" s="85">
        <v>1</v>
      </c>
      <c r="J501" s="86"/>
      <c r="K501" s="66" t="s">
        <v>1340</v>
      </c>
      <c r="L501" s="128"/>
      <c r="M501" s="512"/>
      <c r="N501" s="88" t="s">
        <v>3128</v>
      </c>
      <c r="O501" s="85">
        <v>0</v>
      </c>
      <c r="P501" s="119">
        <v>1</v>
      </c>
      <c r="Q501" s="151"/>
      <c r="R501" s="458"/>
      <c r="S501" s="304"/>
      <c r="T501" s="459" t="s">
        <v>3129</v>
      </c>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c r="CK501"/>
      <c r="CL501"/>
      <c r="CM501"/>
      <c r="CN501"/>
      <c r="CO501"/>
      <c r="CP501"/>
      <c r="CQ501"/>
      <c r="CR501"/>
      <c r="CS501"/>
      <c r="CT501"/>
      <c r="CU501"/>
      <c r="CV501"/>
      <c r="CW501"/>
      <c r="CX501"/>
      <c r="CY501"/>
      <c r="CZ501"/>
      <c r="DA501"/>
      <c r="DB501"/>
      <c r="DC501"/>
      <c r="DD501"/>
      <c r="DE501"/>
      <c r="DF501"/>
      <c r="DG501"/>
      <c r="DH501"/>
      <c r="DI501"/>
      <c r="DJ501"/>
      <c r="DK501"/>
      <c r="DL501"/>
      <c r="DM501"/>
      <c r="DN501"/>
      <c r="DO501"/>
      <c r="DP501"/>
      <c r="DQ501"/>
      <c r="DR501"/>
      <c r="DS501"/>
      <c r="DT501"/>
      <c r="DU501"/>
      <c r="DV501"/>
      <c r="DW501"/>
      <c r="DX501"/>
      <c r="DY501"/>
      <c r="DZ501"/>
      <c r="EA501"/>
      <c r="EB501"/>
      <c r="EC501"/>
      <c r="ED501"/>
      <c r="EE501"/>
      <c r="EF501"/>
      <c r="EG501"/>
      <c r="EH501"/>
      <c r="EI501"/>
      <c r="EJ501"/>
      <c r="EK501"/>
      <c r="EL501"/>
      <c r="EM501"/>
      <c r="EN501"/>
      <c r="EO501"/>
      <c r="EP501"/>
      <c r="EQ501"/>
      <c r="ER501"/>
      <c r="ES501"/>
      <c r="ET501"/>
      <c r="EU501"/>
      <c r="EV501"/>
      <c r="EW501"/>
      <c r="EX501"/>
      <c r="EY501"/>
      <c r="EZ501"/>
      <c r="FA501"/>
      <c r="FB501"/>
      <c r="FC501"/>
      <c r="FD501"/>
      <c r="FE501"/>
      <c r="FF501"/>
      <c r="FG501"/>
      <c r="FH501"/>
      <c r="FI501"/>
      <c r="FJ501"/>
      <c r="FK501"/>
      <c r="FL501"/>
      <c r="FM501"/>
      <c r="FN501"/>
      <c r="FO501"/>
      <c r="FP501"/>
      <c r="FQ501"/>
      <c r="FR501"/>
      <c r="FS501"/>
      <c r="FT501"/>
      <c r="FU501"/>
      <c r="FV501"/>
      <c r="FW501"/>
      <c r="FX501"/>
      <c r="FY501"/>
      <c r="FZ501"/>
      <c r="GA501"/>
      <c r="GB501"/>
      <c r="GC501"/>
      <c r="GD501"/>
      <c r="GE501"/>
      <c r="GF501"/>
      <c r="GG501"/>
      <c r="GH501"/>
      <c r="GI501"/>
      <c r="GJ501"/>
      <c r="GK501"/>
      <c r="GL501"/>
      <c r="GM501"/>
      <c r="GN501"/>
      <c r="GO501"/>
      <c r="GP501"/>
      <c r="GQ501"/>
      <c r="GR501"/>
      <c r="GS501"/>
      <c r="GT501"/>
      <c r="GU501"/>
      <c r="GV501"/>
      <c r="GW501"/>
      <c r="GX501"/>
      <c r="GY501"/>
      <c r="GZ501"/>
      <c r="HA501"/>
      <c r="HB501"/>
      <c r="HC501"/>
      <c r="HD501"/>
      <c r="HE501"/>
      <c r="HF501"/>
      <c r="HG501"/>
      <c r="HH501"/>
      <c r="HI501"/>
      <c r="HJ501"/>
      <c r="HK501"/>
      <c r="HL501"/>
      <c r="HM501"/>
      <c r="HN501"/>
      <c r="HO501"/>
      <c r="HP501"/>
      <c r="HQ501"/>
      <c r="HR501"/>
      <c r="HS501"/>
      <c r="HT501"/>
      <c r="HU501"/>
      <c r="HV501"/>
      <c r="HW501"/>
      <c r="HX501"/>
      <c r="HY501"/>
      <c r="HZ501"/>
      <c r="IA501"/>
      <c r="IB501"/>
      <c r="IC501"/>
      <c r="ID501"/>
      <c r="IE501"/>
      <c r="IF501"/>
      <c r="IG501"/>
      <c r="IH501"/>
      <c r="II501"/>
      <c r="IJ501"/>
      <c r="IK501"/>
      <c r="IL501"/>
      <c r="IM501"/>
      <c r="IN501"/>
      <c r="IO501"/>
      <c r="IP501"/>
      <c r="IQ501"/>
      <c r="IR501"/>
      <c r="IS501"/>
      <c r="IT501"/>
      <c r="IU501"/>
      <c r="IV501"/>
      <c r="IW501"/>
      <c r="IX501"/>
      <c r="IY501"/>
      <c r="IZ501"/>
      <c r="JA501"/>
      <c r="JB501"/>
      <c r="JC501"/>
      <c r="JD501"/>
      <c r="JE501"/>
      <c r="JF501"/>
      <c r="JG501"/>
      <c r="JH501"/>
      <c r="JI501"/>
      <c r="JJ501"/>
      <c r="JK501"/>
      <c r="JL501"/>
      <c r="JM501"/>
      <c r="JN501"/>
      <c r="JO501"/>
      <c r="JP501"/>
      <c r="JQ501"/>
      <c r="JR501"/>
      <c r="JS501"/>
      <c r="JT501"/>
      <c r="JU501"/>
      <c r="JV501"/>
      <c r="JW501"/>
      <c r="JX501"/>
    </row>
    <row r="502" spans="1:284" s="443" customFormat="1" ht="15.9" customHeight="1">
      <c r="A502" s="184"/>
      <c r="B502" s="760"/>
      <c r="C502" s="184"/>
      <c r="D502" s="510"/>
      <c r="E502" s="460"/>
      <c r="F502" s="434">
        <f t="shared" si="7"/>
        <v>501</v>
      </c>
      <c r="G502" s="511"/>
      <c r="H502" s="84" t="s">
        <v>249</v>
      </c>
      <c r="I502" s="85">
        <v>2</v>
      </c>
      <c r="J502" s="86"/>
      <c r="K502" s="66" t="s">
        <v>1341</v>
      </c>
      <c r="L502" s="128"/>
      <c r="M502" s="512"/>
      <c r="N502" s="88" t="s">
        <v>3130</v>
      </c>
      <c r="O502" s="85">
        <v>0</v>
      </c>
      <c r="P502" s="119">
        <v>1</v>
      </c>
      <c r="Q502" s="151"/>
      <c r="R502" s="458"/>
      <c r="S502" s="304"/>
      <c r="T502" s="459" t="s">
        <v>3131</v>
      </c>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c r="CY502"/>
      <c r="CZ502"/>
      <c r="DA502"/>
      <c r="DB502"/>
      <c r="DC502"/>
      <c r="DD502"/>
      <c r="DE502"/>
      <c r="DF502"/>
      <c r="DG502"/>
      <c r="DH502"/>
      <c r="DI502"/>
      <c r="DJ502"/>
      <c r="DK502"/>
      <c r="DL502"/>
      <c r="DM502"/>
      <c r="DN502"/>
      <c r="DO502"/>
      <c r="DP502"/>
      <c r="DQ502"/>
      <c r="DR502"/>
      <c r="DS502"/>
      <c r="DT502"/>
      <c r="DU502"/>
      <c r="DV502"/>
      <c r="DW502"/>
      <c r="DX502"/>
      <c r="DY502"/>
      <c r="DZ502"/>
      <c r="EA502"/>
      <c r="EB502"/>
      <c r="EC502"/>
      <c r="ED502"/>
      <c r="EE502"/>
      <c r="EF502"/>
      <c r="EG502"/>
      <c r="EH502"/>
      <c r="EI502"/>
      <c r="EJ502"/>
      <c r="EK502"/>
      <c r="EL502"/>
      <c r="EM502"/>
      <c r="EN502"/>
      <c r="EO502"/>
      <c r="EP502"/>
      <c r="EQ502"/>
      <c r="ER502"/>
      <c r="ES502"/>
      <c r="ET502"/>
      <c r="EU502"/>
      <c r="EV502"/>
      <c r="EW502"/>
      <c r="EX502"/>
      <c r="EY502"/>
      <c r="EZ502"/>
      <c r="FA502"/>
      <c r="FB502"/>
      <c r="FC502"/>
      <c r="FD502"/>
      <c r="FE502"/>
      <c r="FF502"/>
      <c r="FG502"/>
      <c r="FH502"/>
      <c r="FI502"/>
      <c r="FJ502"/>
      <c r="FK502"/>
      <c r="FL502"/>
      <c r="FM502"/>
      <c r="FN502"/>
      <c r="FO502"/>
      <c r="FP502"/>
      <c r="FQ502"/>
      <c r="FR502"/>
      <c r="FS502"/>
      <c r="FT502"/>
      <c r="FU502"/>
      <c r="FV502"/>
      <c r="FW502"/>
      <c r="FX502"/>
      <c r="FY502"/>
      <c r="FZ502"/>
      <c r="GA502"/>
      <c r="GB502"/>
      <c r="GC502"/>
      <c r="GD502"/>
      <c r="GE502"/>
      <c r="GF502"/>
      <c r="GG502"/>
      <c r="GH502"/>
      <c r="GI502"/>
      <c r="GJ502"/>
      <c r="GK502"/>
      <c r="GL502"/>
      <c r="GM502"/>
      <c r="GN502"/>
      <c r="GO502"/>
      <c r="GP502"/>
      <c r="GQ502"/>
      <c r="GR502"/>
      <c r="GS502"/>
      <c r="GT502"/>
      <c r="GU502"/>
      <c r="GV502"/>
      <c r="GW502"/>
      <c r="GX502"/>
      <c r="GY502"/>
      <c r="GZ502"/>
      <c r="HA502"/>
      <c r="HB502"/>
      <c r="HC502"/>
      <c r="HD502"/>
      <c r="HE502"/>
      <c r="HF502"/>
      <c r="HG502"/>
      <c r="HH502"/>
      <c r="HI502"/>
      <c r="HJ502"/>
      <c r="HK502"/>
      <c r="HL502"/>
      <c r="HM502"/>
      <c r="HN502"/>
      <c r="HO502"/>
      <c r="HP502"/>
      <c r="HQ502"/>
      <c r="HR502"/>
      <c r="HS502"/>
      <c r="HT502"/>
      <c r="HU502"/>
      <c r="HV502"/>
      <c r="HW502"/>
      <c r="HX502"/>
      <c r="HY502"/>
      <c r="HZ502"/>
      <c r="IA502"/>
      <c r="IB502"/>
      <c r="IC502"/>
      <c r="ID502"/>
      <c r="IE502"/>
      <c r="IF502"/>
      <c r="IG502"/>
      <c r="IH502"/>
      <c r="II502"/>
      <c r="IJ502"/>
      <c r="IK502"/>
      <c r="IL502"/>
      <c r="IM502"/>
      <c r="IN502"/>
      <c r="IO502"/>
      <c r="IP502"/>
      <c r="IQ502"/>
      <c r="IR502"/>
      <c r="IS502"/>
      <c r="IT502"/>
      <c r="IU502"/>
      <c r="IV502"/>
      <c r="IW502"/>
      <c r="IX502"/>
      <c r="IY502"/>
      <c r="IZ502"/>
      <c r="JA502"/>
      <c r="JB502"/>
      <c r="JC502"/>
      <c r="JD502"/>
      <c r="JE502"/>
      <c r="JF502"/>
      <c r="JG502"/>
      <c r="JH502"/>
      <c r="JI502"/>
      <c r="JJ502"/>
      <c r="JK502"/>
      <c r="JL502"/>
      <c r="JM502"/>
      <c r="JN502"/>
      <c r="JO502"/>
      <c r="JP502"/>
      <c r="JQ502"/>
      <c r="JR502"/>
      <c r="JS502"/>
      <c r="JT502"/>
      <c r="JU502"/>
      <c r="JV502"/>
      <c r="JW502"/>
      <c r="JX502"/>
    </row>
    <row r="503" spans="1:284" s="443" customFormat="1" ht="15.9" customHeight="1">
      <c r="A503" s="184"/>
      <c r="B503" s="760"/>
      <c r="C503" s="184"/>
      <c r="D503" s="510"/>
      <c r="E503" s="460"/>
      <c r="F503" s="434">
        <f t="shared" si="7"/>
        <v>502</v>
      </c>
      <c r="G503" s="822"/>
      <c r="H503" s="84" t="s">
        <v>388</v>
      </c>
      <c r="I503" s="85">
        <v>1</v>
      </c>
      <c r="J503" s="86"/>
      <c r="K503" s="66" t="s">
        <v>1342</v>
      </c>
      <c r="L503" s="128"/>
      <c r="M503" s="512"/>
      <c r="N503" s="88" t="s">
        <v>3132</v>
      </c>
      <c r="O503" s="85">
        <v>0</v>
      </c>
      <c r="P503" s="184">
        <v>57</v>
      </c>
      <c r="Q503" s="151"/>
      <c r="R503" s="458"/>
      <c r="S503" s="304"/>
      <c r="T503" s="459" t="s">
        <v>3133</v>
      </c>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c r="CY503"/>
      <c r="CZ503"/>
      <c r="DA503"/>
      <c r="DB503"/>
      <c r="DC503"/>
      <c r="DD503"/>
      <c r="DE503"/>
      <c r="DF503"/>
      <c r="DG503"/>
      <c r="DH503"/>
      <c r="DI503"/>
      <c r="DJ503"/>
      <c r="DK503"/>
      <c r="DL503"/>
      <c r="DM503"/>
      <c r="DN503"/>
      <c r="DO503"/>
      <c r="DP503"/>
      <c r="DQ503"/>
      <c r="DR503"/>
      <c r="DS503"/>
      <c r="DT503"/>
      <c r="DU503"/>
      <c r="DV503"/>
      <c r="DW503"/>
      <c r="DX503"/>
      <c r="DY503"/>
      <c r="DZ503"/>
      <c r="EA503"/>
      <c r="EB503"/>
      <c r="EC503"/>
      <c r="ED503"/>
      <c r="EE503"/>
      <c r="EF503"/>
      <c r="EG503"/>
      <c r="EH503"/>
      <c r="EI503"/>
      <c r="EJ503"/>
      <c r="EK503"/>
      <c r="EL503"/>
      <c r="EM503"/>
      <c r="EN503"/>
      <c r="EO503"/>
      <c r="EP503"/>
      <c r="EQ503"/>
      <c r="ER503"/>
      <c r="ES503"/>
      <c r="ET503"/>
      <c r="EU503"/>
      <c r="EV503"/>
      <c r="EW503"/>
      <c r="EX503"/>
      <c r="EY503"/>
      <c r="EZ503"/>
      <c r="FA503"/>
      <c r="FB503"/>
      <c r="FC503"/>
      <c r="FD503"/>
      <c r="FE503"/>
      <c r="FF503"/>
      <c r="FG503"/>
      <c r="FH503"/>
      <c r="FI503"/>
      <c r="FJ503"/>
      <c r="FK503"/>
      <c r="FL503"/>
      <c r="FM503"/>
      <c r="FN503"/>
      <c r="FO503"/>
      <c r="FP503"/>
      <c r="FQ503"/>
      <c r="FR503"/>
      <c r="FS503"/>
      <c r="FT503"/>
      <c r="FU503"/>
      <c r="FV503"/>
      <c r="FW503"/>
      <c r="FX503"/>
      <c r="FY503"/>
      <c r="FZ503"/>
      <c r="GA503"/>
      <c r="GB503"/>
      <c r="GC503"/>
      <c r="GD503"/>
      <c r="GE503"/>
      <c r="GF503"/>
      <c r="GG503"/>
      <c r="GH503"/>
      <c r="GI503"/>
      <c r="GJ503"/>
      <c r="GK503"/>
      <c r="GL503"/>
      <c r="GM503"/>
      <c r="GN503"/>
      <c r="GO503"/>
      <c r="GP503"/>
      <c r="GQ503"/>
      <c r="GR503"/>
      <c r="GS503"/>
      <c r="GT503"/>
      <c r="GU503"/>
      <c r="GV503"/>
      <c r="GW503"/>
      <c r="GX503"/>
      <c r="GY503"/>
      <c r="GZ503"/>
      <c r="HA503"/>
      <c r="HB503"/>
      <c r="HC503"/>
      <c r="HD503"/>
      <c r="HE503"/>
      <c r="HF503"/>
      <c r="HG503"/>
      <c r="HH503"/>
      <c r="HI503"/>
      <c r="HJ503"/>
      <c r="HK503"/>
      <c r="HL503"/>
      <c r="HM503"/>
      <c r="HN503"/>
      <c r="HO503"/>
      <c r="HP503"/>
      <c r="HQ503"/>
      <c r="HR503"/>
      <c r="HS503"/>
      <c r="HT503"/>
      <c r="HU503"/>
      <c r="HV503"/>
      <c r="HW503"/>
      <c r="HX503"/>
      <c r="HY503"/>
      <c r="HZ503"/>
      <c r="IA503"/>
      <c r="IB503"/>
      <c r="IC503"/>
      <c r="ID503"/>
      <c r="IE503"/>
      <c r="IF503"/>
      <c r="IG503"/>
      <c r="IH503"/>
      <c r="II503"/>
      <c r="IJ503"/>
      <c r="IK503"/>
      <c r="IL503"/>
      <c r="IM503"/>
      <c r="IN503"/>
      <c r="IO503"/>
      <c r="IP503"/>
      <c r="IQ503"/>
      <c r="IR503"/>
      <c r="IS503"/>
      <c r="IT503"/>
      <c r="IU503"/>
      <c r="IV503"/>
      <c r="IW503"/>
      <c r="IX503"/>
      <c r="IY503"/>
      <c r="IZ503"/>
      <c r="JA503"/>
      <c r="JB503"/>
      <c r="JC503"/>
      <c r="JD503"/>
      <c r="JE503"/>
      <c r="JF503"/>
      <c r="JG503"/>
      <c r="JH503"/>
      <c r="JI503"/>
      <c r="JJ503"/>
      <c r="JK503"/>
      <c r="JL503"/>
      <c r="JM503"/>
      <c r="JN503"/>
      <c r="JO503"/>
      <c r="JP503"/>
      <c r="JQ503"/>
      <c r="JR503"/>
      <c r="JS503"/>
      <c r="JT503"/>
      <c r="JU503"/>
      <c r="JV503"/>
      <c r="JW503"/>
      <c r="JX503"/>
    </row>
    <row r="504" spans="1:284" s="443" customFormat="1" ht="15.9" customHeight="1">
      <c r="A504" s="184"/>
      <c r="B504" s="760"/>
      <c r="C504" s="184"/>
      <c r="D504" s="510"/>
      <c r="E504" s="460"/>
      <c r="F504" s="434">
        <f t="shared" si="7"/>
        <v>503</v>
      </c>
      <c r="G504" s="822"/>
      <c r="H504" s="84" t="s">
        <v>388</v>
      </c>
      <c r="I504" s="85">
        <v>2</v>
      </c>
      <c r="J504" s="86"/>
      <c r="K504" s="66" t="s">
        <v>1343</v>
      </c>
      <c r="L504" s="88" t="s">
        <v>924</v>
      </c>
      <c r="M504" s="517"/>
      <c r="N504" s="88" t="s">
        <v>3134</v>
      </c>
      <c r="O504" s="85">
        <v>1</v>
      </c>
      <c r="P504" s="184">
        <v>57</v>
      </c>
      <c r="Q504" s="151"/>
      <c r="R504" s="458"/>
      <c r="S504" s="304"/>
      <c r="T504" s="459" t="s">
        <v>3135</v>
      </c>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c r="CY504"/>
      <c r="CZ504"/>
      <c r="DA504"/>
      <c r="DB504"/>
      <c r="DC504"/>
      <c r="DD504"/>
      <c r="DE504"/>
      <c r="DF504"/>
      <c r="DG504"/>
      <c r="DH504"/>
      <c r="DI504"/>
      <c r="DJ504"/>
      <c r="DK504"/>
      <c r="DL504"/>
      <c r="DM504"/>
      <c r="DN504"/>
      <c r="DO504"/>
      <c r="DP504"/>
      <c r="DQ504"/>
      <c r="DR504"/>
      <c r="DS504"/>
      <c r="DT504"/>
      <c r="DU504"/>
      <c r="DV504"/>
      <c r="DW504"/>
      <c r="DX504"/>
      <c r="DY504"/>
      <c r="DZ504"/>
      <c r="EA504"/>
      <c r="EB504"/>
      <c r="EC504"/>
      <c r="ED504"/>
      <c r="EE504"/>
      <c r="EF504"/>
      <c r="EG504"/>
      <c r="EH504"/>
      <c r="EI504"/>
      <c r="EJ504"/>
      <c r="EK504"/>
      <c r="EL504"/>
      <c r="EM504"/>
      <c r="EN504"/>
      <c r="EO504"/>
      <c r="EP504"/>
      <c r="EQ504"/>
      <c r="ER504"/>
      <c r="ES504"/>
      <c r="ET504"/>
      <c r="EU504"/>
      <c r="EV504"/>
      <c r="EW504"/>
      <c r="EX504"/>
      <c r="EY504"/>
      <c r="EZ504"/>
      <c r="FA504"/>
      <c r="FB504"/>
      <c r="FC504"/>
      <c r="FD504"/>
      <c r="FE504"/>
      <c r="FF504"/>
      <c r="FG504"/>
      <c r="FH504"/>
      <c r="FI504"/>
      <c r="FJ504"/>
      <c r="FK504"/>
      <c r="FL504"/>
      <c r="FM504"/>
      <c r="FN504"/>
      <c r="FO504"/>
      <c r="FP504"/>
      <c r="FQ504"/>
      <c r="FR504"/>
      <c r="FS504"/>
      <c r="FT504"/>
      <c r="FU504"/>
      <c r="FV504"/>
      <c r="FW504"/>
      <c r="FX504"/>
      <c r="FY504"/>
      <c r="FZ504"/>
      <c r="GA504"/>
      <c r="GB504"/>
      <c r="GC504"/>
      <c r="GD504"/>
      <c r="GE504"/>
      <c r="GF504"/>
      <c r="GG504"/>
      <c r="GH504"/>
      <c r="GI504"/>
      <c r="GJ504"/>
      <c r="GK504"/>
      <c r="GL504"/>
      <c r="GM504"/>
      <c r="GN504"/>
      <c r="GO504"/>
      <c r="GP504"/>
      <c r="GQ504"/>
      <c r="GR504"/>
      <c r="GS504"/>
      <c r="GT504"/>
      <c r="GU504"/>
      <c r="GV504"/>
      <c r="GW504"/>
      <c r="GX504"/>
      <c r="GY504"/>
      <c r="GZ504"/>
      <c r="HA504"/>
      <c r="HB504"/>
      <c r="HC504"/>
      <c r="HD504"/>
      <c r="HE504"/>
      <c r="HF504"/>
      <c r="HG504"/>
      <c r="HH504"/>
      <c r="HI504"/>
      <c r="HJ504"/>
      <c r="HK504"/>
      <c r="HL504"/>
      <c r="HM504"/>
      <c r="HN504"/>
      <c r="HO504"/>
      <c r="HP504"/>
      <c r="HQ504"/>
      <c r="HR504"/>
      <c r="HS504"/>
      <c r="HT504"/>
      <c r="HU504"/>
      <c r="HV504"/>
      <c r="HW504"/>
      <c r="HX504"/>
      <c r="HY504"/>
      <c r="HZ504"/>
      <c r="IA504"/>
      <c r="IB504"/>
      <c r="IC504"/>
      <c r="ID504"/>
      <c r="IE504"/>
      <c r="IF504"/>
      <c r="IG504"/>
      <c r="IH504"/>
      <c r="II504"/>
      <c r="IJ504"/>
      <c r="IK504"/>
      <c r="IL504"/>
      <c r="IM504"/>
      <c r="IN504"/>
      <c r="IO504"/>
      <c r="IP504"/>
      <c r="IQ504"/>
      <c r="IR504"/>
      <c r="IS504"/>
      <c r="IT504"/>
      <c r="IU504"/>
      <c r="IV504"/>
      <c r="IW504"/>
      <c r="IX504"/>
      <c r="IY504"/>
      <c r="IZ504"/>
      <c r="JA504"/>
      <c r="JB504"/>
      <c r="JC504"/>
      <c r="JD504"/>
      <c r="JE504"/>
      <c r="JF504"/>
      <c r="JG504"/>
      <c r="JH504"/>
      <c r="JI504"/>
      <c r="JJ504"/>
      <c r="JK504"/>
      <c r="JL504"/>
      <c r="JM504"/>
      <c r="JN504"/>
      <c r="JO504"/>
      <c r="JP504"/>
      <c r="JQ504"/>
      <c r="JR504"/>
      <c r="JS504"/>
      <c r="JT504"/>
      <c r="JU504"/>
      <c r="JV504"/>
      <c r="JW504"/>
      <c r="JX504"/>
    </row>
    <row r="505" spans="1:284" s="443" customFormat="1" ht="15.9" customHeight="1">
      <c r="A505" s="184"/>
      <c r="B505" s="760"/>
      <c r="C505" s="184"/>
      <c r="D505" s="510"/>
      <c r="E505" s="460"/>
      <c r="F505" s="434">
        <f t="shared" si="7"/>
        <v>504</v>
      </c>
      <c r="G505" s="822"/>
      <c r="H505" s="84" t="s">
        <v>388</v>
      </c>
      <c r="I505" s="85">
        <v>2</v>
      </c>
      <c r="J505" s="86"/>
      <c r="K505" s="66" t="s">
        <v>1344</v>
      </c>
      <c r="L505" s="88" t="s">
        <v>924</v>
      </c>
      <c r="M505" s="517"/>
      <c r="N505" s="88" t="s">
        <v>3136</v>
      </c>
      <c r="O505" s="85">
        <v>1</v>
      </c>
      <c r="P505" s="184">
        <v>57</v>
      </c>
      <c r="Q505" s="151">
        <v>2019</v>
      </c>
      <c r="R505" s="458"/>
      <c r="S505" s="304"/>
      <c r="T505" s="459" t="s">
        <v>3137</v>
      </c>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c r="CK505"/>
      <c r="CL505"/>
      <c r="CM505"/>
      <c r="CN505"/>
      <c r="CO505"/>
      <c r="CP505"/>
      <c r="CQ505"/>
      <c r="CR505"/>
      <c r="CS505"/>
      <c r="CT505"/>
      <c r="CU505"/>
      <c r="CV505"/>
      <c r="CW505"/>
      <c r="CX505"/>
      <c r="CY505"/>
      <c r="CZ505"/>
      <c r="DA505"/>
      <c r="DB505"/>
      <c r="DC505"/>
      <c r="DD505"/>
      <c r="DE505"/>
      <c r="DF505"/>
      <c r="DG505"/>
      <c r="DH505"/>
      <c r="DI505"/>
      <c r="DJ505"/>
      <c r="DK505"/>
      <c r="DL505"/>
      <c r="DM505"/>
      <c r="DN505"/>
      <c r="DO505"/>
      <c r="DP505"/>
      <c r="DQ505"/>
      <c r="DR505"/>
      <c r="DS505"/>
      <c r="DT505"/>
      <c r="DU505"/>
      <c r="DV505"/>
      <c r="DW505"/>
      <c r="DX505"/>
      <c r="DY505"/>
      <c r="DZ505"/>
      <c r="EA505"/>
      <c r="EB505"/>
      <c r="EC505"/>
      <c r="ED505"/>
      <c r="EE505"/>
      <c r="EF505"/>
      <c r="EG505"/>
      <c r="EH505"/>
      <c r="EI505"/>
      <c r="EJ505"/>
      <c r="EK505"/>
      <c r="EL505"/>
      <c r="EM505"/>
      <c r="EN505"/>
      <c r="EO505"/>
      <c r="EP505"/>
      <c r="EQ505"/>
      <c r="ER505"/>
      <c r="ES505"/>
      <c r="ET505"/>
      <c r="EU505"/>
      <c r="EV505"/>
      <c r="EW505"/>
      <c r="EX505"/>
      <c r="EY505"/>
      <c r="EZ505"/>
      <c r="FA505"/>
      <c r="FB505"/>
      <c r="FC505"/>
      <c r="FD505"/>
      <c r="FE505"/>
      <c r="FF505"/>
      <c r="FG505"/>
      <c r="FH505"/>
      <c r="FI505"/>
      <c r="FJ505"/>
      <c r="FK505"/>
      <c r="FL505"/>
      <c r="FM505"/>
      <c r="FN505"/>
      <c r="FO505"/>
      <c r="FP505"/>
      <c r="FQ505"/>
      <c r="FR505"/>
      <c r="FS505"/>
      <c r="FT505"/>
      <c r="FU505"/>
      <c r="FV505"/>
      <c r="FW505"/>
      <c r="FX505"/>
      <c r="FY505"/>
      <c r="FZ505"/>
      <c r="GA505"/>
      <c r="GB505"/>
      <c r="GC505"/>
      <c r="GD505"/>
      <c r="GE505"/>
      <c r="GF505"/>
      <c r="GG505"/>
      <c r="GH505"/>
      <c r="GI505"/>
      <c r="GJ505"/>
      <c r="GK505"/>
      <c r="GL505"/>
      <c r="GM505"/>
      <c r="GN505"/>
      <c r="GO505"/>
      <c r="GP505"/>
      <c r="GQ505"/>
      <c r="GR505"/>
      <c r="GS505"/>
      <c r="GT505"/>
      <c r="GU505"/>
      <c r="GV505"/>
      <c r="GW505"/>
      <c r="GX505"/>
      <c r="GY505"/>
      <c r="GZ505"/>
      <c r="HA505"/>
      <c r="HB505"/>
      <c r="HC505"/>
      <c r="HD505"/>
      <c r="HE505"/>
      <c r="HF505"/>
      <c r="HG505"/>
      <c r="HH505"/>
      <c r="HI505"/>
      <c r="HJ505"/>
      <c r="HK505"/>
      <c r="HL505"/>
      <c r="HM505"/>
      <c r="HN505"/>
      <c r="HO505"/>
      <c r="HP505"/>
      <c r="HQ505"/>
      <c r="HR505"/>
      <c r="HS505"/>
      <c r="HT505"/>
      <c r="HU505"/>
      <c r="HV505"/>
      <c r="HW505"/>
      <c r="HX505"/>
      <c r="HY505"/>
      <c r="HZ505"/>
      <c r="IA505"/>
      <c r="IB505"/>
      <c r="IC505"/>
      <c r="ID505"/>
      <c r="IE505"/>
      <c r="IF505"/>
      <c r="IG505"/>
      <c r="IH505"/>
      <c r="II505"/>
      <c r="IJ505"/>
      <c r="IK505"/>
      <c r="IL505"/>
      <c r="IM505"/>
      <c r="IN505"/>
      <c r="IO505"/>
      <c r="IP505"/>
      <c r="IQ505"/>
      <c r="IR505"/>
      <c r="IS505"/>
      <c r="IT505"/>
      <c r="IU505"/>
      <c r="IV505"/>
      <c r="IW505"/>
      <c r="IX505"/>
      <c r="IY505"/>
      <c r="IZ505"/>
      <c r="JA505"/>
      <c r="JB505"/>
      <c r="JC505"/>
      <c r="JD505"/>
      <c r="JE505"/>
      <c r="JF505"/>
      <c r="JG505"/>
      <c r="JH505"/>
      <c r="JI505"/>
      <c r="JJ505"/>
      <c r="JK505"/>
      <c r="JL505"/>
      <c r="JM505"/>
      <c r="JN505"/>
      <c r="JO505"/>
      <c r="JP505"/>
      <c r="JQ505"/>
      <c r="JR505"/>
      <c r="JS505"/>
      <c r="JT505"/>
      <c r="JU505"/>
      <c r="JV505"/>
      <c r="JW505"/>
      <c r="JX505"/>
    </row>
    <row r="506" spans="1:284" s="825" customFormat="1" ht="15.9" customHeight="1">
      <c r="A506" s="72"/>
      <c r="B506" s="671"/>
      <c r="C506" s="72"/>
      <c r="D506" s="671"/>
      <c r="E506" s="72"/>
      <c r="F506" s="434">
        <f t="shared" si="7"/>
        <v>505</v>
      </c>
      <c r="G506" s="823"/>
      <c r="H506" s="113" t="s">
        <v>388</v>
      </c>
      <c r="I506" s="114">
        <v>1</v>
      </c>
      <c r="J506" s="181"/>
      <c r="K506" s="182" t="s">
        <v>1345</v>
      </c>
      <c r="L506" s="263" t="s">
        <v>1346</v>
      </c>
      <c r="M506" s="824"/>
      <c r="N506" s="188" t="s">
        <v>3138</v>
      </c>
      <c r="O506" s="114">
        <v>1</v>
      </c>
      <c r="P506" s="72">
        <v>13</v>
      </c>
      <c r="Q506" s="561">
        <v>2021</v>
      </c>
      <c r="R506" s="451"/>
      <c r="S506" s="496"/>
      <c r="T506" s="453" t="s">
        <v>3139</v>
      </c>
      <c r="U506" s="430"/>
      <c r="V506" s="430"/>
      <c r="W506" s="430"/>
      <c r="X506" s="430"/>
      <c r="Y506" s="430"/>
      <c r="Z506" s="430"/>
      <c r="AA506" s="430"/>
      <c r="AB506" s="430"/>
      <c r="AC506" s="430"/>
      <c r="AD506" s="430"/>
      <c r="AE506" s="430"/>
      <c r="AF506" s="430"/>
      <c r="AG506" s="430"/>
      <c r="AH506" s="430"/>
      <c r="AI506" s="430"/>
      <c r="AJ506" s="430"/>
      <c r="AK506" s="430"/>
      <c r="AL506" s="430"/>
      <c r="AM506" s="430"/>
      <c r="AN506" s="430"/>
      <c r="AO506" s="430"/>
      <c r="AP506" s="430"/>
      <c r="AQ506" s="430"/>
      <c r="AR506" s="430"/>
      <c r="AS506" s="430"/>
      <c r="AT506" s="430"/>
      <c r="AU506" s="430"/>
      <c r="AV506" s="430"/>
      <c r="AW506" s="430"/>
      <c r="AX506" s="430"/>
      <c r="AY506" s="430"/>
      <c r="AZ506" s="430"/>
      <c r="BA506" s="430"/>
      <c r="BB506" s="430"/>
      <c r="BC506" s="430"/>
      <c r="BD506" s="430"/>
      <c r="BE506" s="430"/>
      <c r="BF506" s="430"/>
      <c r="BG506" s="430"/>
      <c r="BH506" s="430"/>
      <c r="BI506" s="430"/>
      <c r="BJ506" s="430"/>
      <c r="BK506" s="430"/>
      <c r="BL506" s="430"/>
      <c r="BM506" s="430"/>
      <c r="BN506" s="430"/>
      <c r="BO506" s="430"/>
      <c r="BP506" s="430"/>
      <c r="BQ506" s="430"/>
      <c r="BR506" s="430"/>
      <c r="BS506" s="430"/>
      <c r="BT506" s="430"/>
      <c r="BU506" s="430"/>
      <c r="BV506" s="430"/>
      <c r="BW506" s="430"/>
      <c r="BX506" s="430"/>
      <c r="BY506" s="430"/>
      <c r="BZ506" s="430"/>
      <c r="CA506" s="430"/>
      <c r="CB506" s="430"/>
      <c r="CC506" s="430"/>
      <c r="CD506" s="430"/>
      <c r="CE506" s="430"/>
      <c r="CF506" s="430"/>
      <c r="CG506" s="430"/>
      <c r="CH506" s="430"/>
      <c r="CI506" s="430"/>
      <c r="CJ506" s="430"/>
      <c r="CK506" s="430"/>
      <c r="CL506" s="430"/>
      <c r="CM506" s="430"/>
      <c r="CN506" s="430"/>
      <c r="CO506" s="430"/>
      <c r="CP506" s="430"/>
      <c r="CQ506" s="430"/>
      <c r="CR506" s="430"/>
      <c r="CS506" s="430"/>
      <c r="CT506" s="430"/>
      <c r="CU506" s="430"/>
      <c r="CV506" s="430"/>
      <c r="CW506" s="430"/>
      <c r="CX506" s="430"/>
      <c r="CY506" s="430"/>
      <c r="CZ506" s="430"/>
      <c r="DA506" s="430"/>
      <c r="DB506" s="430"/>
      <c r="DC506" s="430"/>
      <c r="DD506" s="430"/>
      <c r="DE506" s="430"/>
      <c r="DF506" s="430"/>
      <c r="DG506" s="430"/>
      <c r="DH506" s="430"/>
      <c r="DI506" s="430"/>
      <c r="DJ506" s="430"/>
      <c r="DK506" s="430"/>
      <c r="DL506" s="430"/>
      <c r="DM506" s="430"/>
      <c r="DN506" s="430"/>
      <c r="DO506" s="430"/>
      <c r="DP506" s="430"/>
      <c r="DQ506" s="430"/>
      <c r="DR506" s="430"/>
      <c r="DS506" s="430"/>
      <c r="DT506" s="430"/>
      <c r="DU506" s="430"/>
      <c r="DV506" s="430"/>
      <c r="DW506" s="430"/>
      <c r="DX506" s="430"/>
      <c r="DY506" s="430"/>
      <c r="DZ506" s="430"/>
      <c r="EA506" s="430"/>
      <c r="EB506" s="430"/>
      <c r="EC506" s="430"/>
      <c r="ED506" s="430"/>
      <c r="EE506" s="430"/>
      <c r="EF506" s="430"/>
      <c r="EG506" s="430"/>
      <c r="EH506" s="430"/>
      <c r="EI506" s="430"/>
      <c r="EJ506" s="430"/>
      <c r="EK506" s="430"/>
      <c r="EL506" s="430"/>
      <c r="EM506" s="430"/>
      <c r="EN506" s="430"/>
      <c r="EO506" s="430"/>
      <c r="EP506" s="430"/>
      <c r="EQ506" s="430"/>
      <c r="ER506" s="430"/>
      <c r="ES506" s="430"/>
      <c r="ET506" s="430"/>
      <c r="EU506" s="430"/>
      <c r="EV506" s="430"/>
      <c r="EW506" s="430"/>
      <c r="EX506" s="430"/>
      <c r="EY506" s="430"/>
      <c r="EZ506" s="430"/>
      <c r="FA506" s="430"/>
      <c r="FB506" s="430"/>
      <c r="FC506" s="430"/>
      <c r="FD506" s="430"/>
      <c r="FE506" s="430"/>
      <c r="FF506" s="430"/>
      <c r="FG506" s="430"/>
      <c r="FH506" s="430"/>
      <c r="FI506" s="430"/>
      <c r="FJ506" s="430"/>
      <c r="FK506" s="430"/>
      <c r="FL506" s="430"/>
      <c r="FM506" s="430"/>
      <c r="FN506" s="430"/>
      <c r="FO506" s="430"/>
      <c r="FP506" s="430"/>
      <c r="FQ506" s="430"/>
      <c r="FR506" s="430"/>
      <c r="FS506" s="430"/>
      <c r="FT506" s="430"/>
      <c r="FU506" s="430"/>
      <c r="FV506" s="430"/>
      <c r="FW506" s="430"/>
      <c r="FX506" s="430"/>
      <c r="FY506" s="430"/>
      <c r="FZ506" s="430"/>
      <c r="GA506" s="430"/>
      <c r="GB506" s="430"/>
      <c r="GC506" s="430"/>
      <c r="GD506" s="430"/>
      <c r="GE506" s="430"/>
      <c r="GF506" s="430"/>
      <c r="GG506" s="430"/>
      <c r="GH506" s="430"/>
      <c r="GI506" s="430"/>
      <c r="GJ506" s="430"/>
      <c r="GK506" s="430"/>
      <c r="GL506" s="430"/>
      <c r="GM506" s="430"/>
      <c r="GN506" s="430"/>
      <c r="GO506" s="430"/>
      <c r="GP506" s="430"/>
      <c r="GQ506" s="430"/>
      <c r="GR506" s="430"/>
      <c r="GS506" s="430"/>
      <c r="GT506" s="430"/>
      <c r="GU506" s="430"/>
      <c r="GV506" s="430"/>
      <c r="GW506" s="430"/>
      <c r="GX506" s="430"/>
      <c r="GY506" s="430"/>
      <c r="GZ506" s="430"/>
      <c r="HA506" s="430"/>
      <c r="HB506" s="430"/>
      <c r="HC506" s="430"/>
      <c r="HD506" s="430"/>
      <c r="HE506" s="430"/>
      <c r="HF506" s="430"/>
      <c r="HG506" s="430"/>
      <c r="HH506" s="430"/>
      <c r="HI506" s="430"/>
      <c r="HJ506" s="430"/>
      <c r="HK506" s="430"/>
      <c r="HL506" s="430"/>
      <c r="HM506" s="430"/>
      <c r="HN506" s="430"/>
      <c r="HO506" s="430"/>
      <c r="HP506" s="430"/>
      <c r="HQ506" s="430"/>
      <c r="HR506" s="430"/>
      <c r="HS506" s="430"/>
      <c r="HT506" s="430"/>
      <c r="HU506" s="430"/>
      <c r="HV506" s="430"/>
      <c r="HW506" s="430"/>
      <c r="HX506" s="430"/>
      <c r="HY506" s="430"/>
      <c r="HZ506" s="430"/>
      <c r="IA506" s="430"/>
      <c r="IB506" s="430"/>
      <c r="IC506" s="430"/>
      <c r="ID506" s="430"/>
      <c r="IE506" s="430"/>
      <c r="IF506" s="430"/>
      <c r="IG506" s="430"/>
      <c r="IH506" s="430"/>
      <c r="II506" s="430"/>
      <c r="IJ506" s="430"/>
      <c r="IK506" s="430"/>
      <c r="IL506" s="430"/>
      <c r="IM506" s="430"/>
      <c r="IN506" s="430"/>
      <c r="IO506" s="430"/>
      <c r="IP506" s="430"/>
      <c r="IQ506" s="430"/>
      <c r="IR506" s="430"/>
      <c r="IS506" s="430"/>
      <c r="IT506" s="430"/>
      <c r="IU506" s="430"/>
      <c r="IV506" s="430"/>
      <c r="IW506" s="430"/>
      <c r="IX506" s="430"/>
      <c r="IY506" s="430"/>
      <c r="IZ506" s="430"/>
      <c r="JA506" s="430"/>
      <c r="JB506" s="430"/>
      <c r="JC506" s="430"/>
      <c r="JD506" s="430"/>
      <c r="JE506" s="430"/>
      <c r="JF506" s="430"/>
      <c r="JG506" s="430"/>
      <c r="JH506" s="430"/>
      <c r="JI506" s="430"/>
      <c r="JJ506" s="430"/>
      <c r="JK506" s="430"/>
      <c r="JL506" s="430"/>
      <c r="JM506" s="430"/>
      <c r="JN506" s="430"/>
      <c r="JO506" s="430"/>
      <c r="JP506" s="430"/>
      <c r="JQ506" s="430"/>
      <c r="JR506" s="430"/>
      <c r="JS506" s="430"/>
      <c r="JT506" s="430"/>
      <c r="JU506" s="430"/>
      <c r="JV506" s="430"/>
      <c r="JW506" s="430"/>
      <c r="JX506" s="430"/>
    </row>
    <row r="507" spans="1:284" s="443" customFormat="1" ht="15.9" customHeight="1">
      <c r="A507" s="464" t="s">
        <v>2214</v>
      </c>
      <c r="B507" s="748" t="s">
        <v>2215</v>
      </c>
      <c r="C507" s="464"/>
      <c r="D507" s="748">
        <v>2</v>
      </c>
      <c r="E507" s="469"/>
      <c r="F507" s="434">
        <f t="shared" si="7"/>
        <v>506</v>
      </c>
      <c r="G507" s="826"/>
      <c r="H507" s="470" t="s">
        <v>249</v>
      </c>
      <c r="I507" s="93">
        <v>1</v>
      </c>
      <c r="J507" s="93"/>
      <c r="K507" s="94" t="s">
        <v>3140</v>
      </c>
      <c r="L507" s="223"/>
      <c r="M507" s="827"/>
      <c r="N507" s="94" t="s">
        <v>3141</v>
      </c>
      <c r="O507" s="93">
        <v>0</v>
      </c>
      <c r="P507" s="119">
        <v>1</v>
      </c>
      <c r="Q507" s="118">
        <v>2026</v>
      </c>
      <c r="R507" s="426"/>
      <c r="S507" s="427"/>
      <c r="T507" s="428" t="s">
        <v>3142</v>
      </c>
      <c r="U507" s="429"/>
      <c r="V507" s="429"/>
      <c r="W507" s="429"/>
      <c r="X507" s="429"/>
      <c r="Y507" s="429"/>
      <c r="Z507" s="429"/>
      <c r="AA507" s="429"/>
      <c r="AB507" s="429"/>
      <c r="AC507" s="429"/>
      <c r="AD507" s="429"/>
      <c r="AE507" s="429"/>
      <c r="AF507" s="429"/>
      <c r="AG507" s="429"/>
      <c r="AH507" s="429"/>
      <c r="AI507" s="429"/>
      <c r="AJ507" s="429"/>
      <c r="AK507" s="429"/>
      <c r="AL507" s="429"/>
      <c r="AM507" s="429"/>
      <c r="AN507" s="429"/>
      <c r="AO507" s="429"/>
      <c r="AP507" s="429"/>
      <c r="AQ507" s="429"/>
      <c r="AR507" s="429"/>
      <c r="AS507" s="429"/>
      <c r="AT507" s="429"/>
      <c r="AU507" s="429"/>
      <c r="AV507" s="429"/>
      <c r="AW507" s="429"/>
      <c r="AX507" s="429"/>
      <c r="AY507" s="429"/>
      <c r="AZ507" s="429"/>
      <c r="BA507" s="429"/>
      <c r="BB507" s="429"/>
      <c r="BC507" s="429"/>
      <c r="BD507" s="429"/>
      <c r="BE507" s="429"/>
      <c r="BF507" s="429"/>
      <c r="BG507" s="429"/>
      <c r="BH507" s="429"/>
      <c r="BI507" s="429"/>
      <c r="BJ507" s="429"/>
      <c r="BK507" s="429"/>
      <c r="BL507" s="429"/>
      <c r="BM507" s="429"/>
      <c r="BN507" s="429"/>
      <c r="BO507" s="429"/>
      <c r="BP507" s="429"/>
      <c r="BQ507" s="429"/>
      <c r="BR507" s="429"/>
      <c r="BS507" s="429"/>
      <c r="BT507" s="429"/>
      <c r="BU507" s="429"/>
      <c r="BV507" s="429"/>
      <c r="BW507" s="429"/>
      <c r="BX507" s="429"/>
      <c r="BY507" s="429"/>
      <c r="BZ507" s="429"/>
      <c r="CA507" s="429"/>
      <c r="CB507" s="429"/>
      <c r="CC507" s="429"/>
      <c r="CD507" s="429"/>
      <c r="CE507" s="429"/>
      <c r="CF507" s="429"/>
      <c r="CG507" s="429"/>
      <c r="CH507" s="429"/>
      <c r="CI507" s="429"/>
      <c r="CJ507" s="429"/>
      <c r="CK507" s="429"/>
      <c r="CL507" s="429"/>
      <c r="CM507" s="429"/>
      <c r="CN507" s="429"/>
      <c r="CO507" s="429"/>
      <c r="CP507" s="429"/>
      <c r="CQ507" s="429"/>
      <c r="CR507" s="429"/>
      <c r="CS507" s="429"/>
      <c r="CT507" s="429"/>
      <c r="CU507" s="429"/>
      <c r="CV507" s="429"/>
      <c r="CW507" s="429"/>
      <c r="CX507" s="429"/>
      <c r="CY507" s="429"/>
      <c r="CZ507" s="429"/>
      <c r="DA507" s="429"/>
      <c r="DB507" s="429"/>
      <c r="DC507" s="429"/>
      <c r="DD507" s="429"/>
      <c r="DE507" s="429"/>
      <c r="DF507" s="429"/>
      <c r="DG507" s="429"/>
      <c r="DH507" s="429"/>
      <c r="DI507" s="429"/>
      <c r="DJ507" s="429"/>
      <c r="DK507" s="429"/>
      <c r="DL507" s="429"/>
      <c r="DM507" s="429"/>
      <c r="DN507" s="429"/>
      <c r="DO507" s="429"/>
      <c r="DP507" s="429"/>
      <c r="DQ507" s="429"/>
      <c r="DR507" s="429"/>
      <c r="DS507" s="429"/>
      <c r="DT507" s="429"/>
      <c r="DU507" s="429"/>
      <c r="DV507" s="429"/>
      <c r="DW507" s="429"/>
      <c r="DX507" s="429"/>
      <c r="DY507" s="429"/>
      <c r="DZ507" s="429"/>
      <c r="EA507" s="429"/>
      <c r="EB507" s="429"/>
      <c r="EC507" s="429"/>
      <c r="ED507" s="429"/>
      <c r="EE507" s="429"/>
      <c r="EF507" s="429"/>
      <c r="EG507" s="429"/>
      <c r="EH507" s="429"/>
      <c r="EI507" s="429"/>
      <c r="EJ507" s="429"/>
      <c r="EK507" s="429"/>
      <c r="EL507" s="429"/>
      <c r="EM507" s="429"/>
      <c r="EN507" s="429"/>
      <c r="EO507" s="429"/>
      <c r="EP507" s="429"/>
      <c r="EQ507" s="429"/>
      <c r="ER507" s="429"/>
      <c r="ES507" s="429"/>
      <c r="ET507" s="429"/>
      <c r="EU507" s="429"/>
      <c r="EV507" s="429"/>
      <c r="EW507" s="429"/>
      <c r="EX507" s="429"/>
      <c r="EY507" s="429"/>
      <c r="EZ507" s="429"/>
      <c r="FA507" s="429"/>
      <c r="FB507" s="429"/>
      <c r="FC507" s="429"/>
      <c r="FD507" s="429"/>
      <c r="FE507" s="429"/>
      <c r="FF507" s="429"/>
      <c r="FG507" s="429"/>
      <c r="FH507" s="429"/>
      <c r="FI507" s="429"/>
      <c r="FJ507" s="429"/>
      <c r="FK507" s="429"/>
      <c r="FL507" s="429"/>
      <c r="FM507" s="429"/>
      <c r="FN507" s="429"/>
      <c r="FO507" s="429"/>
      <c r="FP507" s="429"/>
      <c r="FQ507" s="429"/>
      <c r="FR507" s="429"/>
      <c r="FS507" s="429"/>
      <c r="FT507" s="429"/>
      <c r="FU507" s="429"/>
      <c r="FV507" s="429"/>
      <c r="FW507" s="429"/>
      <c r="FX507" s="429"/>
      <c r="FY507" s="429"/>
      <c r="FZ507" s="429"/>
      <c r="GA507" s="429"/>
      <c r="GB507" s="429"/>
      <c r="GC507" s="429"/>
      <c r="GD507" s="429"/>
      <c r="GE507" s="429"/>
      <c r="GF507" s="429"/>
      <c r="GG507" s="429"/>
      <c r="GH507" s="429"/>
      <c r="GI507" s="429"/>
      <c r="GJ507" s="429"/>
      <c r="GK507" s="429"/>
      <c r="GL507" s="429"/>
      <c r="GM507" s="429"/>
      <c r="GN507" s="429"/>
      <c r="GO507" s="429"/>
      <c r="GP507" s="429"/>
      <c r="GQ507" s="429"/>
      <c r="GR507" s="429"/>
      <c r="GS507" s="429"/>
      <c r="GT507" s="429"/>
      <c r="GU507" s="429"/>
      <c r="GV507" s="429"/>
      <c r="GW507" s="429"/>
      <c r="GX507" s="429"/>
      <c r="GY507" s="429"/>
      <c r="GZ507" s="429"/>
      <c r="HA507" s="429"/>
      <c r="HB507" s="429"/>
      <c r="HC507" s="429"/>
      <c r="HD507" s="429"/>
      <c r="HE507" s="429"/>
      <c r="HF507" s="429"/>
      <c r="HG507" s="429"/>
      <c r="HH507" s="429"/>
      <c r="HI507" s="429"/>
      <c r="HJ507" s="429"/>
      <c r="HK507" s="429"/>
      <c r="HL507" s="429"/>
      <c r="HM507" s="429"/>
      <c r="HN507" s="429"/>
      <c r="HO507" s="429"/>
      <c r="HP507" s="429"/>
      <c r="HQ507" s="429"/>
      <c r="HR507" s="429"/>
      <c r="HS507" s="429"/>
      <c r="HT507" s="429"/>
      <c r="HU507" s="429"/>
      <c r="HV507" s="429"/>
      <c r="HW507" s="429"/>
      <c r="HX507" s="429"/>
      <c r="HY507" s="429"/>
      <c r="HZ507" s="429"/>
      <c r="IA507" s="429"/>
      <c r="IB507" s="429"/>
      <c r="IC507" s="429"/>
      <c r="ID507" s="429"/>
      <c r="IE507" s="429"/>
      <c r="IF507" s="429"/>
      <c r="IG507" s="429"/>
      <c r="IH507" s="429"/>
      <c r="II507" s="429"/>
      <c r="IJ507" s="429"/>
      <c r="IK507" s="429"/>
      <c r="IL507" s="429"/>
      <c r="IM507" s="429"/>
      <c r="IN507" s="429"/>
      <c r="IO507" s="429"/>
      <c r="IP507" s="429"/>
      <c r="IQ507" s="429"/>
      <c r="IR507" s="429"/>
      <c r="IS507" s="429"/>
      <c r="IT507" s="429"/>
      <c r="IU507" s="429"/>
      <c r="IV507" s="429"/>
      <c r="IW507" s="429"/>
      <c r="IX507" s="429"/>
      <c r="IY507" s="429"/>
      <c r="IZ507" s="429"/>
      <c r="JA507" s="429"/>
      <c r="JB507" s="429"/>
      <c r="JC507" s="429"/>
      <c r="JD507" s="429"/>
      <c r="JE507" s="429"/>
      <c r="JF507" s="429"/>
      <c r="JG507" s="429"/>
      <c r="JH507" s="429"/>
      <c r="JI507" s="429"/>
      <c r="JJ507" s="429"/>
      <c r="JK507" s="429"/>
      <c r="JL507" s="429"/>
      <c r="JM507" s="429"/>
      <c r="JN507" s="429"/>
      <c r="JO507" s="429"/>
      <c r="JP507" s="429"/>
      <c r="JQ507" s="429"/>
      <c r="JR507" s="429"/>
      <c r="JS507" s="429"/>
      <c r="JT507" s="429"/>
      <c r="JU507" s="429"/>
      <c r="JV507" s="429"/>
      <c r="JW507" s="429"/>
      <c r="JX507" s="429"/>
    </row>
    <row r="508" spans="1:284" s="828" customFormat="1" ht="15.9" customHeight="1">
      <c r="A508" s="184"/>
      <c r="B508" s="760"/>
      <c r="C508" s="184"/>
      <c r="D508" s="510"/>
      <c r="E508" s="460"/>
      <c r="F508" s="434">
        <f t="shared" si="7"/>
        <v>507</v>
      </c>
      <c r="G508" s="516"/>
      <c r="H508" s="97" t="s">
        <v>889</v>
      </c>
      <c r="I508" s="85">
        <v>1</v>
      </c>
      <c r="J508" s="86"/>
      <c r="K508" s="66" t="s">
        <v>1347</v>
      </c>
      <c r="L508" s="88" t="s">
        <v>1348</v>
      </c>
      <c r="M508" s="517"/>
      <c r="N508" s="88" t="s">
        <v>3143</v>
      </c>
      <c r="O508" s="85">
        <v>1</v>
      </c>
      <c r="P508" s="184">
        <v>1</v>
      </c>
      <c r="Q508" s="151"/>
      <c r="R508" s="458"/>
      <c r="S508" s="304"/>
      <c r="T508" s="459" t="s">
        <v>3144</v>
      </c>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c r="CE508"/>
      <c r="CF508"/>
      <c r="CG508"/>
      <c r="CH508"/>
      <c r="CI508"/>
      <c r="CJ508"/>
      <c r="CK508"/>
      <c r="CL508"/>
      <c r="CM508"/>
      <c r="CN508"/>
      <c r="CO508"/>
      <c r="CP508"/>
      <c r="CQ508"/>
      <c r="CR508"/>
      <c r="CS508"/>
      <c r="CT508"/>
      <c r="CU508"/>
      <c r="CV508"/>
      <c r="CW508"/>
      <c r="CX508"/>
      <c r="CY508"/>
      <c r="CZ508"/>
      <c r="DA508"/>
      <c r="DB508"/>
      <c r="DC508"/>
      <c r="DD508"/>
      <c r="DE508"/>
      <c r="DF508"/>
      <c r="DG508"/>
      <c r="DH508"/>
      <c r="DI508"/>
      <c r="DJ508"/>
      <c r="DK508"/>
      <c r="DL508"/>
      <c r="DM508"/>
      <c r="DN508"/>
      <c r="DO508"/>
      <c r="DP508"/>
      <c r="DQ508"/>
      <c r="DR508"/>
      <c r="DS508"/>
      <c r="DT508"/>
      <c r="DU508"/>
      <c r="DV508"/>
      <c r="DW508"/>
      <c r="DX508"/>
      <c r="DY508"/>
      <c r="DZ508"/>
      <c r="EA508"/>
      <c r="EB508"/>
      <c r="EC508"/>
      <c r="ED508"/>
      <c r="EE508"/>
      <c r="EF508"/>
      <c r="EG508"/>
      <c r="EH508"/>
      <c r="EI508"/>
      <c r="EJ508"/>
      <c r="EK508"/>
      <c r="EL508"/>
      <c r="EM508"/>
      <c r="EN508"/>
      <c r="EO508"/>
      <c r="EP508"/>
      <c r="EQ508"/>
      <c r="ER508"/>
      <c r="ES508"/>
      <c r="ET508"/>
      <c r="EU508"/>
      <c r="EV508"/>
      <c r="EW508"/>
      <c r="EX508"/>
      <c r="EY508"/>
      <c r="EZ508"/>
      <c r="FA508"/>
      <c r="FB508"/>
      <c r="FC508"/>
      <c r="FD508"/>
      <c r="FE508"/>
      <c r="FF508"/>
      <c r="FG508"/>
      <c r="FH508"/>
      <c r="FI508"/>
      <c r="FJ508"/>
      <c r="FK508"/>
      <c r="FL508"/>
      <c r="FM508"/>
      <c r="FN508"/>
      <c r="FO508"/>
      <c r="FP508"/>
      <c r="FQ508"/>
      <c r="FR508"/>
      <c r="FS508"/>
      <c r="FT508"/>
      <c r="FU508"/>
      <c r="FV508"/>
      <c r="FW508"/>
      <c r="FX508"/>
      <c r="FY508"/>
      <c r="FZ508"/>
      <c r="GA508"/>
      <c r="GB508"/>
      <c r="GC508"/>
      <c r="GD508"/>
      <c r="GE508"/>
      <c r="GF508"/>
      <c r="GG508"/>
      <c r="GH508"/>
      <c r="GI508"/>
      <c r="GJ508"/>
      <c r="GK508"/>
      <c r="GL508"/>
      <c r="GM508"/>
      <c r="GN508"/>
      <c r="GO508"/>
      <c r="GP508"/>
      <c r="GQ508"/>
      <c r="GR508"/>
      <c r="GS508"/>
      <c r="GT508"/>
      <c r="GU508"/>
      <c r="GV508"/>
      <c r="GW508"/>
      <c r="GX508"/>
      <c r="GY508"/>
      <c r="GZ508"/>
      <c r="HA508"/>
      <c r="HB508"/>
      <c r="HC508"/>
      <c r="HD508"/>
      <c r="HE508"/>
      <c r="HF508"/>
      <c r="HG508"/>
      <c r="HH508"/>
      <c r="HI508"/>
      <c r="HJ508"/>
      <c r="HK508"/>
      <c r="HL508"/>
      <c r="HM508"/>
      <c r="HN508"/>
      <c r="HO508"/>
      <c r="HP508"/>
      <c r="HQ508"/>
      <c r="HR508"/>
      <c r="HS508"/>
      <c r="HT508"/>
      <c r="HU508"/>
      <c r="HV508"/>
      <c r="HW508"/>
      <c r="HX508"/>
      <c r="HY508"/>
      <c r="HZ508"/>
      <c r="IA508"/>
      <c r="IB508"/>
      <c r="IC508"/>
      <c r="ID508"/>
      <c r="IE508"/>
      <c r="IF508"/>
      <c r="IG508"/>
      <c r="IH508"/>
      <c r="II508"/>
      <c r="IJ508"/>
      <c r="IK508"/>
      <c r="IL508"/>
      <c r="IM508"/>
      <c r="IN508"/>
      <c r="IO508"/>
      <c r="IP508"/>
      <c r="IQ508"/>
      <c r="IR508"/>
      <c r="IS508"/>
      <c r="IT508"/>
      <c r="IU508"/>
      <c r="IV508"/>
      <c r="IW508"/>
      <c r="IX508"/>
      <c r="IY508"/>
      <c r="IZ508"/>
      <c r="JA508"/>
      <c r="JB508"/>
      <c r="JC508"/>
      <c r="JD508"/>
      <c r="JE508"/>
      <c r="JF508"/>
      <c r="JG508"/>
      <c r="JH508"/>
      <c r="JI508"/>
      <c r="JJ508"/>
      <c r="JK508"/>
      <c r="JL508"/>
      <c r="JM508"/>
      <c r="JN508"/>
      <c r="JO508"/>
      <c r="JP508"/>
      <c r="JQ508"/>
      <c r="JR508"/>
      <c r="JS508"/>
      <c r="JT508"/>
      <c r="JU508"/>
      <c r="JV508"/>
      <c r="JW508"/>
      <c r="JX508"/>
    </row>
    <row r="509" spans="1:284" s="514" customFormat="1" ht="15.9" customHeight="1">
      <c r="A509" s="184"/>
      <c r="B509" s="760"/>
      <c r="C509" s="184"/>
      <c r="D509" s="510"/>
      <c r="E509" s="460"/>
      <c r="F509" s="434">
        <f t="shared" si="7"/>
        <v>508</v>
      </c>
      <c r="G509" s="511"/>
      <c r="H509" s="97" t="s">
        <v>889</v>
      </c>
      <c r="I509" s="85">
        <v>1</v>
      </c>
      <c r="J509" s="166"/>
      <c r="K509" s="66" t="s">
        <v>3145</v>
      </c>
      <c r="L509" s="88" t="s">
        <v>3146</v>
      </c>
      <c r="M509" s="517"/>
      <c r="N509" s="88" t="s">
        <v>3147</v>
      </c>
      <c r="O509" s="85">
        <v>1</v>
      </c>
      <c r="P509" s="184">
        <v>1</v>
      </c>
      <c r="Q509" s="151"/>
      <c r="R509" s="458"/>
      <c r="S509" s="304"/>
      <c r="T509" s="459" t="s">
        <v>3148</v>
      </c>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c r="CE509"/>
      <c r="CF509"/>
      <c r="CG509"/>
      <c r="CH509"/>
      <c r="CI509"/>
      <c r="CJ509"/>
      <c r="CK509"/>
      <c r="CL509"/>
      <c r="CM509"/>
      <c r="CN509"/>
      <c r="CO509"/>
      <c r="CP509"/>
      <c r="CQ509"/>
      <c r="CR509"/>
      <c r="CS509"/>
      <c r="CT509"/>
      <c r="CU509"/>
      <c r="CV509"/>
      <c r="CW509"/>
      <c r="CX509"/>
      <c r="CY509"/>
      <c r="CZ509"/>
      <c r="DA509"/>
      <c r="DB509"/>
      <c r="DC509"/>
      <c r="DD509"/>
      <c r="DE509"/>
      <c r="DF509"/>
      <c r="DG509"/>
      <c r="DH509"/>
      <c r="DI509"/>
      <c r="DJ509"/>
      <c r="DK509"/>
      <c r="DL509"/>
      <c r="DM509"/>
      <c r="DN509"/>
      <c r="DO509"/>
      <c r="DP509"/>
      <c r="DQ509"/>
      <c r="DR509"/>
      <c r="DS509"/>
      <c r="DT509"/>
      <c r="DU509"/>
      <c r="DV509"/>
      <c r="DW509"/>
      <c r="DX509"/>
      <c r="DY509"/>
      <c r="DZ509"/>
      <c r="EA509"/>
      <c r="EB509"/>
      <c r="EC509"/>
      <c r="ED509"/>
      <c r="EE509"/>
      <c r="EF509"/>
      <c r="EG509"/>
      <c r="EH509"/>
      <c r="EI509"/>
      <c r="EJ509"/>
      <c r="EK509"/>
      <c r="EL509"/>
      <c r="EM509"/>
      <c r="EN509"/>
      <c r="EO509"/>
      <c r="EP509"/>
      <c r="EQ509"/>
      <c r="ER509"/>
      <c r="ES509"/>
      <c r="ET509"/>
      <c r="EU509"/>
      <c r="EV509"/>
      <c r="EW509"/>
      <c r="EX509"/>
      <c r="EY509"/>
      <c r="EZ509"/>
      <c r="FA509"/>
      <c r="FB509"/>
      <c r="FC509"/>
      <c r="FD509"/>
      <c r="FE509"/>
      <c r="FF509"/>
      <c r="FG509"/>
      <c r="FH509"/>
      <c r="FI509"/>
      <c r="FJ509"/>
      <c r="FK509"/>
      <c r="FL509"/>
      <c r="FM509"/>
      <c r="FN509"/>
      <c r="FO509"/>
      <c r="FP509"/>
      <c r="FQ509"/>
      <c r="FR509"/>
      <c r="FS509"/>
      <c r="FT509"/>
      <c r="FU509"/>
      <c r="FV509"/>
      <c r="FW509"/>
      <c r="FX509"/>
      <c r="FY509"/>
      <c r="FZ509"/>
      <c r="GA509"/>
      <c r="GB509"/>
      <c r="GC509"/>
      <c r="GD509"/>
      <c r="GE509"/>
      <c r="GF509"/>
      <c r="GG509"/>
      <c r="GH509"/>
      <c r="GI509"/>
      <c r="GJ509"/>
      <c r="GK509"/>
      <c r="GL509"/>
      <c r="GM509"/>
      <c r="GN509"/>
      <c r="GO509"/>
      <c r="GP509"/>
      <c r="GQ509"/>
      <c r="GR509"/>
      <c r="GS509"/>
      <c r="GT509"/>
      <c r="GU509"/>
      <c r="GV509"/>
      <c r="GW509"/>
      <c r="GX509"/>
      <c r="GY509"/>
      <c r="GZ509"/>
      <c r="HA509"/>
      <c r="HB509"/>
      <c r="HC509"/>
      <c r="HD509"/>
      <c r="HE509"/>
      <c r="HF509"/>
      <c r="HG509"/>
      <c r="HH509"/>
      <c r="HI509"/>
      <c r="HJ509"/>
      <c r="HK509"/>
      <c r="HL509"/>
      <c r="HM509"/>
      <c r="HN509"/>
      <c r="HO509"/>
      <c r="HP509"/>
      <c r="HQ509"/>
      <c r="HR509"/>
      <c r="HS509"/>
      <c r="HT509"/>
      <c r="HU509"/>
      <c r="HV509"/>
      <c r="HW509"/>
      <c r="HX509"/>
      <c r="HY509"/>
      <c r="HZ509"/>
      <c r="IA509"/>
      <c r="IB509"/>
      <c r="IC509"/>
      <c r="ID509"/>
      <c r="IE509"/>
      <c r="IF509"/>
      <c r="IG509"/>
      <c r="IH509"/>
      <c r="II509"/>
      <c r="IJ509"/>
      <c r="IK509"/>
      <c r="IL509"/>
      <c r="IM509"/>
      <c r="IN509"/>
      <c r="IO509"/>
      <c r="IP509"/>
      <c r="IQ509"/>
      <c r="IR509"/>
      <c r="IS509"/>
      <c r="IT509"/>
      <c r="IU509"/>
      <c r="IV509"/>
      <c r="IW509"/>
      <c r="IX509"/>
      <c r="IY509"/>
      <c r="IZ509"/>
      <c r="JA509"/>
      <c r="JB509"/>
      <c r="JC509"/>
      <c r="JD509"/>
      <c r="JE509"/>
      <c r="JF509"/>
      <c r="JG509"/>
      <c r="JH509"/>
      <c r="JI509"/>
      <c r="JJ509"/>
      <c r="JK509"/>
      <c r="JL509"/>
      <c r="JM509"/>
      <c r="JN509"/>
      <c r="JO509"/>
      <c r="JP509"/>
      <c r="JQ509"/>
      <c r="JR509"/>
      <c r="JS509"/>
      <c r="JT509"/>
      <c r="JU509"/>
      <c r="JV509"/>
      <c r="JW509"/>
      <c r="JX509"/>
    </row>
    <row r="510" spans="1:284" s="514" customFormat="1" ht="15.9" customHeight="1">
      <c r="A510" s="184" t="s">
        <v>2201</v>
      </c>
      <c r="B510" s="760" t="s">
        <v>2202</v>
      </c>
      <c r="C510" s="184"/>
      <c r="D510" s="510">
        <v>6</v>
      </c>
      <c r="E510" s="460"/>
      <c r="F510" s="434">
        <f t="shared" si="7"/>
        <v>509</v>
      </c>
      <c r="G510" s="511"/>
      <c r="H510" s="129" t="s">
        <v>889</v>
      </c>
      <c r="I510" s="184">
        <v>1</v>
      </c>
      <c r="J510" s="152"/>
      <c r="K510" s="47" t="s">
        <v>1349</v>
      </c>
      <c r="L510" s="185" t="s">
        <v>924</v>
      </c>
      <c r="M510" s="829"/>
      <c r="N510" s="185" t="s">
        <v>3149</v>
      </c>
      <c r="O510" s="184">
        <v>1</v>
      </c>
      <c r="P510" s="184">
        <v>57</v>
      </c>
      <c r="Q510" s="151"/>
      <c r="R510" s="458"/>
      <c r="S510" s="304"/>
      <c r="T510" s="459" t="s">
        <v>3150</v>
      </c>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c r="CY510"/>
      <c r="CZ510"/>
      <c r="DA510"/>
      <c r="DB510"/>
      <c r="DC510"/>
      <c r="DD510"/>
      <c r="DE510"/>
      <c r="DF510"/>
      <c r="DG510"/>
      <c r="DH510"/>
      <c r="DI510"/>
      <c r="DJ510"/>
      <c r="DK510"/>
      <c r="DL510"/>
      <c r="DM510"/>
      <c r="DN510"/>
      <c r="DO510"/>
      <c r="DP510"/>
      <c r="DQ510"/>
      <c r="DR510"/>
      <c r="DS510"/>
      <c r="DT510"/>
      <c r="DU510"/>
      <c r="DV510"/>
      <c r="DW510"/>
      <c r="DX510"/>
      <c r="DY510"/>
      <c r="DZ510"/>
      <c r="EA510"/>
      <c r="EB510"/>
      <c r="EC510"/>
      <c r="ED510"/>
      <c r="EE510"/>
      <c r="EF510"/>
      <c r="EG510"/>
      <c r="EH510"/>
      <c r="EI510"/>
      <c r="EJ510"/>
      <c r="EK510"/>
      <c r="EL510"/>
      <c r="EM510"/>
      <c r="EN510"/>
      <c r="EO510"/>
      <c r="EP510"/>
      <c r="EQ510"/>
      <c r="ER510"/>
      <c r="ES510"/>
      <c r="ET510"/>
      <c r="EU510"/>
      <c r="EV510"/>
      <c r="EW510"/>
      <c r="EX510"/>
      <c r="EY510"/>
      <c r="EZ510"/>
      <c r="FA510"/>
      <c r="FB510"/>
      <c r="FC510"/>
      <c r="FD510"/>
      <c r="FE510"/>
      <c r="FF510"/>
      <c r="FG510"/>
      <c r="FH510"/>
      <c r="FI510"/>
      <c r="FJ510"/>
      <c r="FK510"/>
      <c r="FL510"/>
      <c r="FM510"/>
      <c r="FN510"/>
      <c r="FO510"/>
      <c r="FP510"/>
      <c r="FQ510"/>
      <c r="FR510"/>
      <c r="FS510"/>
      <c r="FT510"/>
      <c r="FU510"/>
      <c r="FV510"/>
      <c r="FW510"/>
      <c r="FX510"/>
      <c r="FY510"/>
      <c r="FZ510"/>
      <c r="GA510"/>
      <c r="GB510"/>
      <c r="GC510"/>
      <c r="GD510"/>
      <c r="GE510"/>
      <c r="GF510"/>
      <c r="GG510"/>
      <c r="GH510"/>
      <c r="GI510"/>
      <c r="GJ510"/>
      <c r="GK510"/>
      <c r="GL510"/>
      <c r="GM510"/>
      <c r="GN510"/>
      <c r="GO510"/>
      <c r="GP510"/>
      <c r="GQ510"/>
      <c r="GR510"/>
      <c r="GS510"/>
      <c r="GT510"/>
      <c r="GU510"/>
      <c r="GV510"/>
      <c r="GW510"/>
      <c r="GX510"/>
      <c r="GY510"/>
      <c r="GZ510"/>
      <c r="HA510"/>
      <c r="HB510"/>
      <c r="HC510"/>
      <c r="HD510"/>
      <c r="HE510"/>
      <c r="HF510"/>
      <c r="HG510"/>
      <c r="HH510"/>
      <c r="HI510"/>
      <c r="HJ510"/>
      <c r="HK510"/>
      <c r="HL510"/>
      <c r="HM510"/>
      <c r="HN510"/>
      <c r="HO510"/>
      <c r="HP510"/>
      <c r="HQ510"/>
      <c r="HR510"/>
      <c r="HS510"/>
      <c r="HT510"/>
      <c r="HU510"/>
      <c r="HV510"/>
      <c r="HW510"/>
      <c r="HX510"/>
      <c r="HY510"/>
      <c r="HZ510"/>
      <c r="IA510"/>
      <c r="IB510"/>
      <c r="IC510"/>
      <c r="ID510"/>
      <c r="IE510"/>
      <c r="IF510"/>
      <c r="IG510"/>
      <c r="IH510"/>
      <c r="II510"/>
      <c r="IJ510"/>
      <c r="IK510"/>
      <c r="IL510"/>
      <c r="IM510"/>
      <c r="IN510"/>
      <c r="IO510"/>
      <c r="IP510"/>
      <c r="IQ510"/>
      <c r="IR510"/>
      <c r="IS510"/>
      <c r="IT510"/>
      <c r="IU510"/>
      <c r="IV510"/>
      <c r="IW510"/>
      <c r="IX510"/>
      <c r="IY510"/>
      <c r="IZ510"/>
      <c r="JA510"/>
      <c r="JB510"/>
      <c r="JC510"/>
      <c r="JD510"/>
      <c r="JE510"/>
      <c r="JF510"/>
      <c r="JG510"/>
      <c r="JH510"/>
      <c r="JI510"/>
      <c r="JJ510"/>
      <c r="JK510"/>
      <c r="JL510"/>
      <c r="JM510"/>
      <c r="JN510"/>
      <c r="JO510"/>
      <c r="JP510"/>
      <c r="JQ510"/>
      <c r="JR510"/>
      <c r="JS510"/>
      <c r="JT510"/>
      <c r="JU510"/>
      <c r="JV510"/>
      <c r="JW510"/>
      <c r="JX510"/>
    </row>
    <row r="511" spans="1:284" s="514" customFormat="1" ht="27.75" customHeight="1">
      <c r="A511" s="184"/>
      <c r="B511" s="760"/>
      <c r="C511" s="184"/>
      <c r="D511" s="510"/>
      <c r="E511" s="460"/>
      <c r="F511" s="434">
        <f t="shared" si="7"/>
        <v>510</v>
      </c>
      <c r="G511" s="511"/>
      <c r="H511" s="84" t="s">
        <v>388</v>
      </c>
      <c r="I511" s="92">
        <v>1</v>
      </c>
      <c r="J511" s="92"/>
      <c r="K511" s="66" t="s">
        <v>1352</v>
      </c>
      <c r="L511" s="88" t="s">
        <v>1351</v>
      </c>
      <c r="M511" s="517"/>
      <c r="N511" s="88" t="s">
        <v>3151</v>
      </c>
      <c r="O511" s="85">
        <v>5</v>
      </c>
      <c r="P511" s="184">
        <v>57</v>
      </c>
      <c r="Q511" s="151">
        <v>2019</v>
      </c>
      <c r="R511" s="458"/>
      <c r="S511" s="304"/>
      <c r="T511" s="459" t="s">
        <v>3152</v>
      </c>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c r="CT511"/>
      <c r="CU511"/>
      <c r="CV511"/>
      <c r="CW511"/>
      <c r="CX511"/>
      <c r="CY511"/>
      <c r="CZ511"/>
      <c r="DA511"/>
      <c r="DB511"/>
      <c r="DC511"/>
      <c r="DD511"/>
      <c r="DE511"/>
      <c r="DF511"/>
      <c r="DG511"/>
      <c r="DH511"/>
      <c r="DI511"/>
      <c r="DJ511"/>
      <c r="DK511"/>
      <c r="DL511"/>
      <c r="DM511"/>
      <c r="DN511"/>
      <c r="DO511"/>
      <c r="DP511"/>
      <c r="DQ511"/>
      <c r="DR511"/>
      <c r="DS511"/>
      <c r="DT511"/>
      <c r="DU511"/>
      <c r="DV511"/>
      <c r="DW511"/>
      <c r="DX511"/>
      <c r="DY511"/>
      <c r="DZ511"/>
      <c r="EA511"/>
      <c r="EB511"/>
      <c r="EC511"/>
      <c r="ED511"/>
      <c r="EE511"/>
      <c r="EF511"/>
      <c r="EG511"/>
      <c r="EH511"/>
      <c r="EI511"/>
      <c r="EJ511"/>
      <c r="EK511"/>
      <c r="EL511"/>
      <c r="EM511"/>
      <c r="EN511"/>
      <c r="EO511"/>
      <c r="EP511"/>
      <c r="EQ511"/>
      <c r="ER511"/>
      <c r="ES511"/>
      <c r="ET511"/>
      <c r="EU511"/>
      <c r="EV511"/>
      <c r="EW511"/>
      <c r="EX511"/>
      <c r="EY511"/>
      <c r="EZ511"/>
      <c r="FA511"/>
      <c r="FB511"/>
      <c r="FC511"/>
      <c r="FD511"/>
      <c r="FE511"/>
      <c r="FF511"/>
      <c r="FG511"/>
      <c r="FH511"/>
      <c r="FI511"/>
      <c r="FJ511"/>
      <c r="FK511"/>
      <c r="FL511"/>
      <c r="FM511"/>
      <c r="FN511"/>
      <c r="FO511"/>
      <c r="FP511"/>
      <c r="FQ511"/>
      <c r="FR511"/>
      <c r="FS511"/>
      <c r="FT511"/>
      <c r="FU511"/>
      <c r="FV511"/>
      <c r="FW511"/>
      <c r="FX511"/>
      <c r="FY511"/>
      <c r="FZ511"/>
      <c r="GA511"/>
      <c r="GB511"/>
      <c r="GC511"/>
      <c r="GD511"/>
      <c r="GE511"/>
      <c r="GF511"/>
      <c r="GG511"/>
      <c r="GH511"/>
      <c r="GI511"/>
      <c r="GJ511"/>
      <c r="GK511"/>
      <c r="GL511"/>
      <c r="GM511"/>
      <c r="GN511"/>
      <c r="GO511"/>
      <c r="GP511"/>
      <c r="GQ511"/>
      <c r="GR511"/>
      <c r="GS511"/>
      <c r="GT511"/>
      <c r="GU511"/>
      <c r="GV511"/>
      <c r="GW511"/>
      <c r="GX511"/>
      <c r="GY511"/>
      <c r="GZ511"/>
      <c r="HA511"/>
      <c r="HB511"/>
      <c r="HC511"/>
      <c r="HD511"/>
      <c r="HE511"/>
      <c r="HF511"/>
      <c r="HG511"/>
      <c r="HH511"/>
      <c r="HI511"/>
      <c r="HJ511"/>
      <c r="HK511"/>
      <c r="HL511"/>
      <c r="HM511"/>
      <c r="HN511"/>
      <c r="HO511"/>
      <c r="HP511"/>
      <c r="HQ511"/>
      <c r="HR511"/>
      <c r="HS511"/>
      <c r="HT511"/>
      <c r="HU511"/>
      <c r="HV511"/>
      <c r="HW511"/>
      <c r="HX511"/>
      <c r="HY511"/>
      <c r="HZ511"/>
      <c r="IA511"/>
      <c r="IB511"/>
      <c r="IC511"/>
      <c r="ID511"/>
      <c r="IE511"/>
      <c r="IF511"/>
      <c r="IG511"/>
      <c r="IH511"/>
      <c r="II511"/>
      <c r="IJ511"/>
      <c r="IK511"/>
      <c r="IL511"/>
      <c r="IM511"/>
      <c r="IN511"/>
      <c r="IO511"/>
      <c r="IP511"/>
      <c r="IQ511"/>
      <c r="IR511"/>
      <c r="IS511"/>
      <c r="IT511"/>
      <c r="IU511"/>
      <c r="IV511"/>
      <c r="IW511"/>
      <c r="IX511"/>
      <c r="IY511"/>
      <c r="IZ511"/>
      <c r="JA511"/>
      <c r="JB511"/>
      <c r="JC511"/>
      <c r="JD511"/>
      <c r="JE511"/>
      <c r="JF511"/>
      <c r="JG511"/>
      <c r="JH511"/>
      <c r="JI511"/>
      <c r="JJ511"/>
      <c r="JK511"/>
      <c r="JL511"/>
      <c r="JM511"/>
      <c r="JN511"/>
      <c r="JO511"/>
      <c r="JP511"/>
      <c r="JQ511"/>
      <c r="JR511"/>
      <c r="JS511"/>
      <c r="JT511"/>
      <c r="JU511"/>
      <c r="JV511"/>
      <c r="JW511"/>
      <c r="JX511"/>
    </row>
    <row r="512" spans="1:284" s="514" customFormat="1" ht="29.25" customHeight="1">
      <c r="A512" s="72"/>
      <c r="B512" s="830"/>
      <c r="C512" s="72"/>
      <c r="D512" s="671"/>
      <c r="E512" s="448"/>
      <c r="F512" s="434">
        <f t="shared" si="7"/>
        <v>511</v>
      </c>
      <c r="G512" s="831"/>
      <c r="H512" s="113" t="s">
        <v>388</v>
      </c>
      <c r="I512" s="170">
        <v>2</v>
      </c>
      <c r="J512" s="170"/>
      <c r="K512" s="150" t="s">
        <v>1350</v>
      </c>
      <c r="L512" s="116" t="s">
        <v>1351</v>
      </c>
      <c r="M512" s="832"/>
      <c r="N512" s="116" t="s">
        <v>3153</v>
      </c>
      <c r="O512" s="114">
        <v>2</v>
      </c>
      <c r="P512" s="72">
        <v>1</v>
      </c>
      <c r="Q512" s="561">
        <v>2019</v>
      </c>
      <c r="R512" s="451"/>
      <c r="S512" s="452"/>
      <c r="T512" s="563" t="s">
        <v>3154</v>
      </c>
      <c r="U512" s="430"/>
      <c r="V512" s="430"/>
      <c r="W512" s="430"/>
      <c r="X512" s="430"/>
      <c r="Y512" s="430"/>
      <c r="Z512" s="430"/>
      <c r="AA512" s="430"/>
      <c r="AB512" s="430"/>
      <c r="AC512" s="430"/>
      <c r="AD512" s="430"/>
      <c r="AE512" s="430"/>
      <c r="AF512" s="430"/>
      <c r="AG512" s="430"/>
      <c r="AH512" s="430"/>
      <c r="AI512" s="430"/>
      <c r="AJ512" s="430"/>
      <c r="AK512" s="430"/>
      <c r="AL512" s="430"/>
      <c r="AM512" s="430"/>
      <c r="AN512" s="430"/>
      <c r="AO512" s="430"/>
      <c r="AP512" s="430"/>
      <c r="AQ512" s="430"/>
      <c r="AR512" s="430"/>
      <c r="AS512" s="430"/>
      <c r="AT512" s="430"/>
      <c r="AU512" s="430"/>
      <c r="AV512" s="430"/>
      <c r="AW512" s="430"/>
      <c r="AX512" s="430"/>
      <c r="AY512" s="430"/>
      <c r="AZ512" s="430"/>
      <c r="BA512" s="430"/>
      <c r="BB512" s="430"/>
      <c r="BC512" s="430"/>
      <c r="BD512" s="430"/>
      <c r="BE512" s="430"/>
      <c r="BF512" s="430"/>
      <c r="BG512" s="430"/>
      <c r="BH512" s="430"/>
      <c r="BI512" s="430"/>
      <c r="BJ512" s="430"/>
      <c r="BK512" s="430"/>
      <c r="BL512" s="430"/>
      <c r="BM512" s="430"/>
      <c r="BN512" s="430"/>
      <c r="BO512" s="430"/>
      <c r="BP512" s="430"/>
      <c r="BQ512" s="430"/>
      <c r="BR512" s="430"/>
      <c r="BS512" s="430"/>
      <c r="BT512" s="430"/>
      <c r="BU512" s="430"/>
      <c r="BV512" s="430"/>
      <c r="BW512" s="430"/>
      <c r="BX512" s="430"/>
      <c r="BY512" s="430"/>
      <c r="BZ512" s="430"/>
      <c r="CA512" s="430"/>
      <c r="CB512" s="430"/>
      <c r="CC512" s="430"/>
      <c r="CD512" s="430"/>
      <c r="CE512" s="430"/>
      <c r="CF512" s="430"/>
      <c r="CG512" s="430"/>
      <c r="CH512" s="430"/>
      <c r="CI512" s="430"/>
      <c r="CJ512" s="430"/>
      <c r="CK512" s="430"/>
      <c r="CL512" s="430"/>
      <c r="CM512" s="430"/>
      <c r="CN512" s="430"/>
      <c r="CO512" s="430"/>
      <c r="CP512" s="430"/>
      <c r="CQ512" s="430"/>
      <c r="CR512" s="430"/>
      <c r="CS512" s="430"/>
      <c r="CT512" s="430"/>
      <c r="CU512" s="430"/>
      <c r="CV512" s="430"/>
      <c r="CW512" s="430"/>
      <c r="CX512" s="430"/>
      <c r="CY512" s="430"/>
      <c r="CZ512" s="430"/>
      <c r="DA512" s="430"/>
      <c r="DB512" s="430"/>
      <c r="DC512" s="430"/>
      <c r="DD512" s="430"/>
      <c r="DE512" s="430"/>
      <c r="DF512" s="430"/>
      <c r="DG512" s="430"/>
      <c r="DH512" s="430"/>
      <c r="DI512" s="430"/>
      <c r="DJ512" s="430"/>
      <c r="DK512" s="430"/>
      <c r="DL512" s="430"/>
      <c r="DM512" s="430"/>
      <c r="DN512" s="430"/>
      <c r="DO512" s="430"/>
      <c r="DP512" s="430"/>
      <c r="DQ512" s="430"/>
      <c r="DR512" s="430"/>
      <c r="DS512" s="430"/>
      <c r="DT512" s="430"/>
      <c r="DU512" s="430"/>
      <c r="DV512" s="430"/>
      <c r="DW512" s="430"/>
      <c r="DX512" s="430"/>
      <c r="DY512" s="430"/>
      <c r="DZ512" s="430"/>
      <c r="EA512" s="430"/>
      <c r="EB512" s="430"/>
      <c r="EC512" s="430"/>
      <c r="ED512" s="430"/>
      <c r="EE512" s="430"/>
      <c r="EF512" s="430"/>
      <c r="EG512" s="430"/>
      <c r="EH512" s="430"/>
      <c r="EI512" s="430"/>
      <c r="EJ512" s="430"/>
      <c r="EK512" s="430"/>
      <c r="EL512" s="430"/>
      <c r="EM512" s="430"/>
      <c r="EN512" s="430"/>
      <c r="EO512" s="430"/>
      <c r="EP512" s="430"/>
      <c r="EQ512" s="430"/>
      <c r="ER512" s="430"/>
      <c r="ES512" s="430"/>
      <c r="ET512" s="430"/>
      <c r="EU512" s="430"/>
      <c r="EV512" s="430"/>
      <c r="EW512" s="430"/>
      <c r="EX512" s="430"/>
      <c r="EY512" s="430"/>
      <c r="EZ512" s="430"/>
      <c r="FA512" s="430"/>
      <c r="FB512" s="430"/>
      <c r="FC512" s="430"/>
      <c r="FD512" s="430"/>
      <c r="FE512" s="430"/>
      <c r="FF512" s="430"/>
      <c r="FG512" s="430"/>
      <c r="FH512" s="430"/>
      <c r="FI512" s="430"/>
      <c r="FJ512" s="430"/>
      <c r="FK512" s="430"/>
      <c r="FL512" s="430"/>
      <c r="FM512" s="430"/>
      <c r="FN512" s="430"/>
      <c r="FO512" s="430"/>
      <c r="FP512" s="430"/>
      <c r="FQ512" s="430"/>
      <c r="FR512" s="430"/>
      <c r="FS512" s="430"/>
      <c r="FT512" s="430"/>
      <c r="FU512" s="430"/>
      <c r="FV512" s="430"/>
      <c r="FW512" s="430"/>
      <c r="FX512" s="430"/>
      <c r="FY512" s="430"/>
      <c r="FZ512" s="430"/>
      <c r="GA512" s="430"/>
      <c r="GB512" s="430"/>
      <c r="GC512" s="430"/>
      <c r="GD512" s="430"/>
      <c r="GE512" s="430"/>
      <c r="GF512" s="430"/>
      <c r="GG512" s="430"/>
      <c r="GH512" s="430"/>
      <c r="GI512" s="430"/>
      <c r="GJ512" s="430"/>
      <c r="GK512" s="430"/>
      <c r="GL512" s="430"/>
      <c r="GM512" s="430"/>
      <c r="GN512" s="430"/>
      <c r="GO512" s="430"/>
      <c r="GP512" s="430"/>
      <c r="GQ512" s="430"/>
      <c r="GR512" s="430"/>
      <c r="GS512" s="430"/>
      <c r="GT512" s="430"/>
      <c r="GU512" s="430"/>
      <c r="GV512" s="430"/>
      <c r="GW512" s="430"/>
      <c r="GX512" s="430"/>
      <c r="GY512" s="430"/>
      <c r="GZ512" s="430"/>
      <c r="HA512" s="430"/>
      <c r="HB512" s="430"/>
      <c r="HC512" s="430"/>
      <c r="HD512" s="430"/>
      <c r="HE512" s="430"/>
      <c r="HF512" s="430"/>
      <c r="HG512" s="430"/>
      <c r="HH512" s="430"/>
      <c r="HI512" s="430"/>
      <c r="HJ512" s="430"/>
      <c r="HK512" s="430"/>
      <c r="HL512" s="430"/>
      <c r="HM512" s="430"/>
      <c r="HN512" s="430"/>
      <c r="HO512" s="430"/>
      <c r="HP512" s="430"/>
      <c r="HQ512" s="430"/>
      <c r="HR512" s="430"/>
      <c r="HS512" s="430"/>
      <c r="HT512" s="430"/>
      <c r="HU512" s="430"/>
      <c r="HV512" s="430"/>
      <c r="HW512" s="430"/>
      <c r="HX512" s="430"/>
      <c r="HY512" s="430"/>
      <c r="HZ512" s="430"/>
      <c r="IA512" s="430"/>
      <c r="IB512" s="430"/>
      <c r="IC512" s="430"/>
      <c r="ID512" s="430"/>
      <c r="IE512" s="430"/>
      <c r="IF512" s="430"/>
      <c r="IG512" s="430"/>
      <c r="IH512" s="430"/>
      <c r="II512" s="430"/>
      <c r="IJ512" s="430"/>
      <c r="IK512" s="430"/>
      <c r="IL512" s="430"/>
      <c r="IM512" s="430"/>
      <c r="IN512" s="430"/>
      <c r="IO512" s="430"/>
      <c r="IP512" s="430"/>
      <c r="IQ512" s="430"/>
      <c r="IR512" s="430"/>
      <c r="IS512" s="430"/>
      <c r="IT512" s="430"/>
      <c r="IU512" s="430"/>
      <c r="IV512" s="430"/>
      <c r="IW512" s="430"/>
      <c r="IX512" s="430"/>
      <c r="IY512" s="430"/>
      <c r="IZ512" s="430"/>
      <c r="JA512" s="430"/>
      <c r="JB512" s="430"/>
      <c r="JC512" s="430"/>
      <c r="JD512" s="430"/>
      <c r="JE512" s="430"/>
      <c r="JF512" s="430"/>
      <c r="JG512" s="430"/>
      <c r="JH512" s="430"/>
      <c r="JI512" s="430"/>
      <c r="JJ512" s="430"/>
      <c r="JK512" s="430"/>
      <c r="JL512" s="430"/>
      <c r="JM512" s="430"/>
      <c r="JN512" s="430"/>
      <c r="JO512" s="430"/>
      <c r="JP512" s="430"/>
      <c r="JQ512" s="430"/>
      <c r="JR512" s="430"/>
      <c r="JS512" s="430"/>
      <c r="JT512" s="430"/>
      <c r="JU512" s="430"/>
      <c r="JV512" s="430"/>
      <c r="JW512" s="430"/>
      <c r="JX512" s="430"/>
    </row>
    <row r="513" spans="1:284" s="443" customFormat="1" ht="44.25" customHeight="1">
      <c r="A513" s="184"/>
      <c r="B513" s="760"/>
      <c r="C513" s="184"/>
      <c r="D513" s="510"/>
      <c r="E513" s="72"/>
      <c r="F513" s="434">
        <f t="shared" si="7"/>
        <v>512</v>
      </c>
      <c r="G513" s="833"/>
      <c r="H513" s="75" t="s">
        <v>388</v>
      </c>
      <c r="I513" s="264">
        <v>1</v>
      </c>
      <c r="J513" s="264"/>
      <c r="K513" s="61" t="s">
        <v>3155</v>
      </c>
      <c r="L513" s="81" t="s">
        <v>1353</v>
      </c>
      <c r="M513" s="834"/>
      <c r="N513" s="81" t="s">
        <v>3156</v>
      </c>
      <c r="O513" s="80">
        <v>1</v>
      </c>
      <c r="P513" s="184">
        <v>13</v>
      </c>
      <c r="Q513" s="151">
        <v>2019</v>
      </c>
      <c r="R513" s="458"/>
      <c r="S513" s="304"/>
      <c r="T513" s="459" t="s">
        <v>3157</v>
      </c>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c r="EF513"/>
      <c r="EG513"/>
      <c r="EH513"/>
      <c r="EI513"/>
      <c r="EJ513"/>
      <c r="EK513"/>
      <c r="EL513"/>
      <c r="EM513"/>
      <c r="EN513"/>
      <c r="EO513"/>
      <c r="EP513"/>
      <c r="EQ513"/>
      <c r="ER513"/>
      <c r="ES513"/>
      <c r="ET513"/>
      <c r="EU513"/>
      <c r="EV513"/>
      <c r="EW513"/>
      <c r="EX513"/>
      <c r="EY513"/>
      <c r="EZ513"/>
      <c r="FA513"/>
      <c r="FB513"/>
      <c r="FC513"/>
      <c r="FD513"/>
      <c r="FE513"/>
      <c r="FF513"/>
      <c r="FG513"/>
      <c r="FH513"/>
      <c r="FI513"/>
      <c r="FJ513"/>
      <c r="FK513"/>
      <c r="FL513"/>
      <c r="FM513"/>
      <c r="FN513"/>
      <c r="FO513"/>
      <c r="FP513"/>
      <c r="FQ513"/>
      <c r="FR513"/>
      <c r="FS513"/>
      <c r="FT513"/>
      <c r="FU513"/>
      <c r="FV513"/>
      <c r="FW513"/>
      <c r="FX513"/>
      <c r="FY513"/>
      <c r="FZ513"/>
      <c r="GA513"/>
      <c r="GB513"/>
      <c r="GC513"/>
      <c r="GD513"/>
      <c r="GE513"/>
      <c r="GF513"/>
      <c r="GG513"/>
      <c r="GH513"/>
      <c r="GI513"/>
      <c r="GJ513"/>
      <c r="GK513"/>
      <c r="GL513"/>
      <c r="GM513"/>
      <c r="GN513"/>
      <c r="GO513"/>
      <c r="GP513"/>
      <c r="GQ513"/>
      <c r="GR513"/>
      <c r="GS513"/>
      <c r="GT513"/>
      <c r="GU513"/>
      <c r="GV513"/>
      <c r="GW513"/>
      <c r="GX513"/>
      <c r="GY513"/>
      <c r="GZ513"/>
      <c r="HA513"/>
      <c r="HB513"/>
      <c r="HC513"/>
      <c r="HD513"/>
      <c r="HE513"/>
      <c r="HF513"/>
      <c r="HG513"/>
      <c r="HH513"/>
      <c r="HI513"/>
      <c r="HJ513"/>
      <c r="HK513"/>
      <c r="HL513"/>
      <c r="HM513"/>
      <c r="HN513"/>
      <c r="HO513"/>
      <c r="HP513"/>
      <c r="HQ513"/>
      <c r="HR513"/>
      <c r="HS513"/>
      <c r="HT513"/>
      <c r="HU513"/>
      <c r="HV513"/>
      <c r="HW513"/>
      <c r="HX513"/>
      <c r="HY513"/>
      <c r="HZ513"/>
      <c r="IA513"/>
      <c r="IB513"/>
      <c r="IC513"/>
      <c r="ID513"/>
      <c r="IE513"/>
      <c r="IF513"/>
      <c r="IG513"/>
      <c r="IH513"/>
      <c r="II513"/>
      <c r="IJ513"/>
      <c r="IK513"/>
      <c r="IL513"/>
      <c r="IM513"/>
      <c r="IN513"/>
      <c r="IO513"/>
      <c r="IP513"/>
      <c r="IQ513"/>
      <c r="IR513"/>
      <c r="IS513"/>
      <c r="IT513"/>
      <c r="IU513"/>
      <c r="IV513"/>
      <c r="IW513"/>
      <c r="IX513"/>
      <c r="IY513"/>
      <c r="IZ513"/>
      <c r="JA513"/>
      <c r="JB513"/>
      <c r="JC513"/>
      <c r="JD513"/>
      <c r="JE513"/>
      <c r="JF513"/>
      <c r="JG513"/>
      <c r="JH513"/>
      <c r="JI513"/>
      <c r="JJ513"/>
      <c r="JK513"/>
      <c r="JL513"/>
      <c r="JM513"/>
      <c r="JN513"/>
      <c r="JO513"/>
      <c r="JP513"/>
      <c r="JQ513"/>
      <c r="JR513"/>
      <c r="JS513"/>
      <c r="JT513"/>
      <c r="JU513"/>
      <c r="JV513"/>
      <c r="JW513"/>
      <c r="JX513"/>
    </row>
    <row r="514" spans="1:284" s="836" customFormat="1">
      <c r="A514" s="184"/>
      <c r="B514" s="760"/>
      <c r="C514" s="184"/>
      <c r="D514" s="510"/>
      <c r="E514" s="460"/>
      <c r="F514" s="434">
        <f t="shared" si="7"/>
        <v>513</v>
      </c>
      <c r="G514" s="835"/>
      <c r="H514" s="84" t="s">
        <v>249</v>
      </c>
      <c r="I514" s="85">
        <v>1</v>
      </c>
      <c r="J514" s="85"/>
      <c r="K514" s="66" t="s">
        <v>1354</v>
      </c>
      <c r="L514" s="88" t="s">
        <v>1355</v>
      </c>
      <c r="M514" s="517"/>
      <c r="N514" s="88" t="s">
        <v>3158</v>
      </c>
      <c r="O514" s="85">
        <v>0</v>
      </c>
      <c r="P514" s="184">
        <v>1</v>
      </c>
      <c r="Q514" s="151"/>
      <c r="R514" s="458"/>
      <c r="S514" s="304"/>
      <c r="T514" s="459" t="s">
        <v>3159</v>
      </c>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c r="EF514"/>
      <c r="EG514"/>
      <c r="EH514"/>
      <c r="EI514"/>
      <c r="EJ514"/>
      <c r="EK514"/>
      <c r="EL514"/>
      <c r="EM514"/>
      <c r="EN514"/>
      <c r="EO514"/>
      <c r="EP514"/>
      <c r="EQ514"/>
      <c r="ER514"/>
      <c r="ES514"/>
      <c r="ET514"/>
      <c r="EU514"/>
      <c r="EV514"/>
      <c r="EW514"/>
      <c r="EX514"/>
      <c r="EY514"/>
      <c r="EZ514"/>
      <c r="FA514"/>
      <c r="FB514"/>
      <c r="FC514"/>
      <c r="FD514"/>
      <c r="FE514"/>
      <c r="FF514"/>
      <c r="FG514"/>
      <c r="FH514"/>
      <c r="FI514"/>
      <c r="FJ514"/>
      <c r="FK514"/>
      <c r="FL514"/>
      <c r="FM514"/>
      <c r="FN514"/>
      <c r="FO514"/>
      <c r="FP514"/>
      <c r="FQ514"/>
      <c r="FR514"/>
      <c r="FS514"/>
      <c r="FT514"/>
      <c r="FU514"/>
      <c r="FV514"/>
      <c r="FW514"/>
      <c r="FX514"/>
      <c r="FY514"/>
      <c r="FZ514"/>
      <c r="GA514"/>
      <c r="GB514"/>
      <c r="GC514"/>
      <c r="GD514"/>
      <c r="GE514"/>
      <c r="GF514"/>
      <c r="GG514"/>
      <c r="GH514"/>
      <c r="GI514"/>
      <c r="GJ514"/>
      <c r="GK514"/>
      <c r="GL514"/>
      <c r="GM514"/>
      <c r="GN514"/>
      <c r="GO514"/>
      <c r="GP514"/>
      <c r="GQ514"/>
      <c r="GR514"/>
      <c r="GS514"/>
      <c r="GT514"/>
      <c r="GU514"/>
      <c r="GV514"/>
      <c r="GW514"/>
      <c r="GX514"/>
      <c r="GY514"/>
      <c r="GZ514"/>
      <c r="HA514"/>
      <c r="HB514"/>
      <c r="HC514"/>
      <c r="HD514"/>
      <c r="HE514"/>
      <c r="HF514"/>
      <c r="HG514"/>
      <c r="HH514"/>
      <c r="HI514"/>
      <c r="HJ514"/>
      <c r="HK514"/>
      <c r="HL514"/>
      <c r="HM514"/>
      <c r="HN514"/>
      <c r="HO514"/>
      <c r="HP514"/>
      <c r="HQ514"/>
      <c r="HR514"/>
      <c r="HS514"/>
      <c r="HT514"/>
      <c r="HU514"/>
      <c r="HV514"/>
      <c r="HW514"/>
      <c r="HX514"/>
      <c r="HY514"/>
      <c r="HZ514"/>
      <c r="IA514"/>
      <c r="IB514"/>
      <c r="IC514"/>
      <c r="ID514"/>
      <c r="IE514"/>
      <c r="IF514"/>
      <c r="IG514"/>
      <c r="IH514"/>
      <c r="II514"/>
      <c r="IJ514"/>
      <c r="IK514"/>
      <c r="IL514"/>
      <c r="IM514"/>
      <c r="IN514"/>
      <c r="IO514"/>
      <c r="IP514"/>
      <c r="IQ514"/>
      <c r="IR514"/>
      <c r="IS514"/>
      <c r="IT514"/>
      <c r="IU514"/>
      <c r="IV514"/>
      <c r="IW514"/>
      <c r="IX514"/>
      <c r="IY514"/>
      <c r="IZ514"/>
      <c r="JA514"/>
      <c r="JB514"/>
      <c r="JC514"/>
      <c r="JD514"/>
      <c r="JE514"/>
      <c r="JF514"/>
      <c r="JG514"/>
      <c r="JH514"/>
      <c r="JI514"/>
      <c r="JJ514"/>
      <c r="JK514"/>
      <c r="JL514"/>
      <c r="JM514"/>
      <c r="JN514"/>
      <c r="JO514"/>
      <c r="JP514"/>
      <c r="JQ514"/>
      <c r="JR514"/>
      <c r="JS514"/>
      <c r="JT514"/>
      <c r="JU514"/>
      <c r="JV514"/>
      <c r="JW514"/>
      <c r="JX514"/>
    </row>
    <row r="515" spans="1:284" s="443" customFormat="1" ht="31.5" customHeight="1">
      <c r="A515" s="184"/>
      <c r="B515" s="760"/>
      <c r="C515" s="184"/>
      <c r="D515" s="510"/>
      <c r="E515" s="460"/>
      <c r="F515" s="434">
        <f t="shared" si="7"/>
        <v>514</v>
      </c>
      <c r="G515" s="835"/>
      <c r="H515" s="108" t="s">
        <v>875</v>
      </c>
      <c r="I515" s="85">
        <v>1</v>
      </c>
      <c r="J515" s="86"/>
      <c r="K515" s="66" t="s">
        <v>1356</v>
      </c>
      <c r="L515" s="88" t="s">
        <v>1357</v>
      </c>
      <c r="M515" s="517"/>
      <c r="N515" s="88" t="s">
        <v>3160</v>
      </c>
      <c r="O515" s="85">
        <v>2</v>
      </c>
      <c r="P515" s="184">
        <v>1</v>
      </c>
      <c r="Q515" s="151">
        <v>2019</v>
      </c>
      <c r="R515" s="458"/>
      <c r="S515" s="304"/>
      <c r="T515" s="459" t="s">
        <v>3161</v>
      </c>
      <c r="U515" s="514"/>
      <c r="V515" s="514"/>
      <c r="W515" s="514"/>
      <c r="X515" s="514"/>
      <c r="Y515" s="514"/>
      <c r="Z515" s="514"/>
      <c r="AA515" s="514"/>
      <c r="AB515" s="514"/>
      <c r="AC515" s="514"/>
      <c r="AD515" s="514"/>
      <c r="AE515" s="514"/>
      <c r="AF515" s="514"/>
      <c r="AG515" s="514"/>
      <c r="AH515" s="514"/>
      <c r="AI515" s="514"/>
      <c r="AJ515" s="514"/>
      <c r="AK515" s="514"/>
      <c r="AL515" s="514"/>
      <c r="AM515" s="514"/>
      <c r="AN515" s="514"/>
      <c r="AO515" s="514"/>
      <c r="AP515" s="514"/>
      <c r="AQ515" s="514"/>
      <c r="AR515" s="514"/>
      <c r="AS515" s="514"/>
      <c r="AT515" s="514"/>
      <c r="AU515" s="514"/>
      <c r="AV515" s="514"/>
      <c r="AW515" s="514"/>
      <c r="AX515" s="514"/>
      <c r="AY515" s="514"/>
      <c r="AZ515" s="514"/>
      <c r="BA515" s="514"/>
      <c r="BB515" s="514"/>
      <c r="BC515" s="514"/>
      <c r="BD515" s="514"/>
      <c r="BE515" s="514"/>
      <c r="BF515" s="514"/>
      <c r="BG515" s="514"/>
      <c r="BH515" s="514"/>
      <c r="BI515" s="514"/>
      <c r="BJ515" s="514"/>
      <c r="BK515" s="514"/>
      <c r="BL515" s="514"/>
      <c r="BM515" s="514"/>
      <c r="BN515" s="514"/>
      <c r="BO515" s="514"/>
      <c r="BP515" s="514"/>
      <c r="BQ515" s="514"/>
      <c r="BR515" s="514"/>
      <c r="BS515" s="514"/>
      <c r="BT515" s="514"/>
      <c r="BU515" s="514"/>
      <c r="BV515" s="514"/>
      <c r="BW515" s="514"/>
      <c r="BX515" s="514"/>
      <c r="BY515" s="514"/>
      <c r="BZ515" s="514"/>
      <c r="CA515" s="514"/>
      <c r="CB515" s="514"/>
      <c r="CC515" s="514"/>
      <c r="CD515" s="514"/>
      <c r="CE515" s="514"/>
      <c r="CF515" s="514"/>
      <c r="CG515" s="514"/>
      <c r="CH515" s="514"/>
      <c r="CI515" s="514"/>
      <c r="CJ515" s="514"/>
      <c r="CK515" s="514"/>
      <c r="CL515" s="514"/>
      <c r="CM515" s="514"/>
      <c r="CN515" s="514"/>
      <c r="CO515" s="514"/>
      <c r="CP515" s="514"/>
      <c r="CQ515" s="514"/>
      <c r="CR515" s="514"/>
      <c r="CS515" s="514"/>
      <c r="CT515" s="514"/>
      <c r="CU515" s="514"/>
      <c r="CV515" s="514"/>
      <c r="CW515" s="514"/>
      <c r="CX515" s="514"/>
      <c r="CY515" s="514"/>
      <c r="CZ515" s="514"/>
      <c r="DA515" s="514"/>
      <c r="DB515" s="514"/>
      <c r="DC515" s="514"/>
      <c r="DD515" s="514"/>
      <c r="DE515" s="514"/>
      <c r="DF515" s="514"/>
      <c r="DG515" s="514"/>
      <c r="DH515" s="514"/>
      <c r="DI515" s="514"/>
      <c r="DJ515" s="514"/>
      <c r="DK515" s="514"/>
      <c r="DL515" s="514"/>
      <c r="DM515" s="514"/>
      <c r="DN515" s="514"/>
      <c r="DO515" s="514"/>
      <c r="DP515" s="514"/>
      <c r="DQ515" s="514"/>
      <c r="DR515" s="514"/>
      <c r="DS515" s="514"/>
      <c r="DT515" s="514"/>
      <c r="DU515" s="514"/>
      <c r="DV515" s="514"/>
      <c r="DW515" s="514"/>
      <c r="DX515" s="514"/>
      <c r="DY515" s="514"/>
      <c r="DZ515" s="514"/>
      <c r="EA515" s="514"/>
      <c r="EB515" s="514"/>
      <c r="EC515" s="514"/>
      <c r="ED515" s="514"/>
      <c r="EE515" s="514"/>
      <c r="EF515" s="514"/>
      <c r="EG515" s="514"/>
      <c r="EH515" s="514"/>
      <c r="EI515" s="514"/>
      <c r="EJ515" s="514"/>
      <c r="EK515" s="514"/>
      <c r="EL515" s="514"/>
      <c r="EM515" s="514"/>
      <c r="EN515" s="514"/>
      <c r="EO515" s="514"/>
      <c r="EP515" s="514"/>
      <c r="EQ515" s="514"/>
      <c r="ER515" s="514"/>
      <c r="ES515" s="514"/>
      <c r="ET515" s="514"/>
      <c r="EU515" s="514"/>
      <c r="EV515" s="514"/>
      <c r="EW515" s="514"/>
      <c r="EX515" s="514"/>
      <c r="EY515" s="514"/>
      <c r="EZ515" s="514"/>
      <c r="FA515" s="514"/>
      <c r="FB515" s="514"/>
      <c r="FC515" s="514"/>
      <c r="FD515" s="514"/>
      <c r="FE515" s="514"/>
      <c r="FF515" s="514"/>
      <c r="FG515" s="514"/>
      <c r="FH515" s="514"/>
      <c r="FI515" s="514"/>
      <c r="FJ515" s="514"/>
      <c r="FK515" s="514"/>
      <c r="FL515" s="514"/>
      <c r="FM515" s="514"/>
      <c r="FN515" s="514"/>
      <c r="FO515" s="514"/>
      <c r="FP515" s="514"/>
      <c r="FQ515" s="514"/>
      <c r="FR515" s="514"/>
      <c r="FS515" s="514"/>
      <c r="FT515" s="514"/>
      <c r="FU515" s="514"/>
      <c r="FV515" s="514"/>
      <c r="FW515" s="514"/>
      <c r="FX515" s="514"/>
      <c r="FY515" s="514"/>
      <c r="FZ515" s="514"/>
      <c r="GA515" s="514"/>
      <c r="GB515" s="514"/>
      <c r="GC515" s="514"/>
      <c r="GD515" s="514"/>
      <c r="GE515" s="514"/>
      <c r="GF515" s="514"/>
      <c r="GG515" s="514"/>
      <c r="GH515" s="514"/>
      <c r="GI515" s="514"/>
      <c r="GJ515" s="514"/>
      <c r="GK515" s="514"/>
      <c r="GL515" s="514"/>
      <c r="GM515" s="514"/>
      <c r="GN515" s="514"/>
      <c r="GO515" s="514"/>
      <c r="GP515" s="514"/>
      <c r="GQ515" s="514"/>
      <c r="GR515" s="514"/>
      <c r="GS515" s="514"/>
      <c r="GT515" s="514"/>
      <c r="GU515" s="514"/>
      <c r="GV515" s="514"/>
      <c r="GW515" s="514"/>
      <c r="GX515" s="514"/>
      <c r="GY515" s="514"/>
      <c r="GZ515" s="514"/>
      <c r="HA515" s="514"/>
      <c r="HB515" s="514"/>
      <c r="HC515" s="514"/>
      <c r="HD515" s="514"/>
      <c r="HE515" s="514"/>
      <c r="HF515" s="514"/>
      <c r="HG515" s="514"/>
      <c r="HH515" s="514"/>
      <c r="HI515" s="514"/>
      <c r="HJ515" s="514"/>
      <c r="HK515" s="514"/>
      <c r="HL515" s="514"/>
      <c r="HM515" s="514"/>
      <c r="HN515" s="514"/>
      <c r="HO515" s="514"/>
      <c r="HP515" s="514"/>
      <c r="HQ515" s="514"/>
      <c r="HR515" s="514"/>
      <c r="HS515" s="514"/>
      <c r="HT515" s="514"/>
      <c r="HU515" s="514"/>
      <c r="HV515" s="514"/>
      <c r="HW515" s="514"/>
      <c r="HX515" s="514"/>
      <c r="HY515" s="514"/>
      <c r="HZ515" s="514"/>
      <c r="IA515" s="514"/>
      <c r="IB515" s="514"/>
      <c r="IC515" s="514"/>
      <c r="ID515" s="514"/>
      <c r="IE515" s="514"/>
      <c r="IF515" s="514"/>
      <c r="IG515" s="514"/>
      <c r="IH515" s="514"/>
      <c r="II515" s="514"/>
      <c r="IJ515" s="514"/>
      <c r="IK515" s="514"/>
      <c r="IL515" s="514"/>
      <c r="IM515" s="514"/>
      <c r="IN515" s="514"/>
      <c r="IO515" s="514"/>
      <c r="IP515" s="514"/>
      <c r="IQ515" s="514"/>
      <c r="IR515" s="514"/>
      <c r="IS515" s="514"/>
      <c r="IT515" s="514"/>
      <c r="IU515" s="514"/>
      <c r="IV515" s="514"/>
      <c r="IW515" s="514"/>
      <c r="IX515" s="514"/>
      <c r="IY515" s="514"/>
      <c r="IZ515" s="514"/>
      <c r="JA515" s="514"/>
      <c r="JB515" s="514"/>
      <c r="JC515" s="514"/>
      <c r="JD515" s="514"/>
      <c r="JE515" s="514"/>
      <c r="JF515" s="514"/>
      <c r="JG515" s="514"/>
      <c r="JH515" s="514"/>
      <c r="JI515" s="514"/>
      <c r="JJ515" s="514"/>
      <c r="JK515" s="514"/>
      <c r="JL515" s="514"/>
      <c r="JM515" s="514"/>
      <c r="JN515" s="514"/>
      <c r="JO515" s="514"/>
      <c r="JP515" s="514"/>
      <c r="JQ515" s="514"/>
      <c r="JR515" s="514"/>
      <c r="JS515" s="514"/>
      <c r="JT515" s="514"/>
      <c r="JU515" s="514"/>
      <c r="JV515" s="514"/>
      <c r="JW515" s="514"/>
      <c r="JX515" s="514"/>
    </row>
    <row r="516" spans="1:284" s="443" customFormat="1">
      <c r="A516" s="184"/>
      <c r="B516" s="760"/>
      <c r="C516" s="184"/>
      <c r="D516" s="510"/>
      <c r="E516" s="460"/>
      <c r="F516" s="434">
        <f t="shared" ref="F516:F579" si="8">+F515+1</f>
        <v>515</v>
      </c>
      <c r="G516" s="511"/>
      <c r="H516" s="595" t="s">
        <v>865</v>
      </c>
      <c r="I516" s="85">
        <v>1</v>
      </c>
      <c r="J516" s="86"/>
      <c r="K516" s="66" t="s">
        <v>1358</v>
      </c>
      <c r="L516" s="88" t="s">
        <v>1359</v>
      </c>
      <c r="M516" s="517"/>
      <c r="N516" s="88" t="s">
        <v>3162</v>
      </c>
      <c r="O516" s="85">
        <v>1</v>
      </c>
      <c r="P516" s="184">
        <v>1</v>
      </c>
      <c r="Q516" s="151">
        <v>2019</v>
      </c>
      <c r="R516" s="458"/>
      <c r="S516" s="304"/>
      <c r="T516" s="459" t="s">
        <v>3163</v>
      </c>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c r="EF516"/>
      <c r="EG516"/>
      <c r="EH516"/>
      <c r="EI516"/>
      <c r="EJ516"/>
      <c r="EK516"/>
      <c r="EL516"/>
      <c r="EM516"/>
      <c r="EN516"/>
      <c r="EO516"/>
      <c r="EP516"/>
      <c r="EQ516"/>
      <c r="ER516"/>
      <c r="ES516"/>
      <c r="ET516"/>
      <c r="EU516"/>
      <c r="EV516"/>
      <c r="EW516"/>
      <c r="EX516"/>
      <c r="EY516"/>
      <c r="EZ516"/>
      <c r="FA516"/>
      <c r="FB516"/>
      <c r="FC516"/>
      <c r="FD516"/>
      <c r="FE516"/>
      <c r="FF516"/>
      <c r="FG516"/>
      <c r="FH516"/>
      <c r="FI516"/>
      <c r="FJ516"/>
      <c r="FK516"/>
      <c r="FL516"/>
      <c r="FM516"/>
      <c r="FN516"/>
      <c r="FO516"/>
      <c r="FP516"/>
      <c r="FQ516"/>
      <c r="FR516"/>
      <c r="FS516"/>
      <c r="FT516"/>
      <c r="FU516"/>
      <c r="FV516"/>
      <c r="FW516"/>
      <c r="FX516"/>
      <c r="FY516"/>
      <c r="FZ516"/>
      <c r="GA516"/>
      <c r="GB516"/>
      <c r="GC516"/>
      <c r="GD516"/>
      <c r="GE516"/>
      <c r="GF516"/>
      <c r="GG516"/>
      <c r="GH516"/>
      <c r="GI516"/>
      <c r="GJ516"/>
      <c r="GK516"/>
      <c r="GL516"/>
      <c r="GM516"/>
      <c r="GN516"/>
      <c r="GO516"/>
      <c r="GP516"/>
      <c r="GQ516"/>
      <c r="GR516"/>
      <c r="GS516"/>
      <c r="GT516"/>
      <c r="GU516"/>
      <c r="GV516"/>
      <c r="GW516"/>
      <c r="GX516"/>
      <c r="GY516"/>
      <c r="GZ516"/>
      <c r="HA516"/>
      <c r="HB516"/>
      <c r="HC516"/>
      <c r="HD516"/>
      <c r="HE516"/>
      <c r="HF516"/>
      <c r="HG516"/>
      <c r="HH516"/>
      <c r="HI516"/>
      <c r="HJ516"/>
      <c r="HK516"/>
      <c r="HL516"/>
      <c r="HM516"/>
      <c r="HN516"/>
      <c r="HO516"/>
      <c r="HP516"/>
      <c r="HQ516"/>
      <c r="HR516"/>
      <c r="HS516"/>
      <c r="HT516"/>
      <c r="HU516"/>
      <c r="HV516"/>
      <c r="HW516"/>
      <c r="HX516"/>
      <c r="HY516"/>
      <c r="HZ516"/>
      <c r="IA516"/>
      <c r="IB516"/>
      <c r="IC516"/>
      <c r="ID516"/>
      <c r="IE516"/>
      <c r="IF516"/>
      <c r="IG516"/>
      <c r="IH516"/>
      <c r="II516"/>
      <c r="IJ516"/>
      <c r="IK516"/>
      <c r="IL516"/>
      <c r="IM516"/>
      <c r="IN516"/>
      <c r="IO516"/>
      <c r="IP516"/>
      <c r="IQ516"/>
      <c r="IR516"/>
      <c r="IS516"/>
      <c r="IT516"/>
      <c r="IU516"/>
      <c r="IV516"/>
      <c r="IW516"/>
      <c r="IX516"/>
      <c r="IY516"/>
      <c r="IZ516"/>
      <c r="JA516"/>
      <c r="JB516"/>
      <c r="JC516"/>
      <c r="JD516"/>
      <c r="JE516"/>
      <c r="JF516"/>
      <c r="JG516"/>
      <c r="JH516"/>
      <c r="JI516"/>
      <c r="JJ516"/>
      <c r="JK516"/>
      <c r="JL516"/>
      <c r="JM516"/>
      <c r="JN516"/>
      <c r="JO516"/>
      <c r="JP516"/>
      <c r="JQ516"/>
      <c r="JR516"/>
      <c r="JS516"/>
      <c r="JT516"/>
      <c r="JU516"/>
      <c r="JV516"/>
      <c r="JW516"/>
      <c r="JX516"/>
    </row>
    <row r="517" spans="1:284" s="443" customFormat="1" ht="15.9" customHeight="1">
      <c r="A517" s="184"/>
      <c r="B517" s="760"/>
      <c r="C517" s="184"/>
      <c r="D517" s="510"/>
      <c r="E517" s="460"/>
      <c r="F517" s="434">
        <f t="shared" si="8"/>
        <v>516</v>
      </c>
      <c r="G517" s="511"/>
      <c r="H517" s="595" t="s">
        <v>865</v>
      </c>
      <c r="I517" s="85">
        <v>1</v>
      </c>
      <c r="J517" s="86"/>
      <c r="K517" s="66" t="s">
        <v>1358</v>
      </c>
      <c r="L517" s="88" t="s">
        <v>1359</v>
      </c>
      <c r="M517" s="517"/>
      <c r="N517" s="88" t="s">
        <v>3164</v>
      </c>
      <c r="O517" s="85">
        <v>1</v>
      </c>
      <c r="P517" s="184">
        <v>11</v>
      </c>
      <c r="Q517" s="151">
        <v>2019</v>
      </c>
      <c r="R517" s="458"/>
      <c r="S517" s="304"/>
      <c r="T517" s="459" t="s">
        <v>3163</v>
      </c>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c r="EF517"/>
      <c r="EG517"/>
      <c r="EH517"/>
      <c r="EI517"/>
      <c r="EJ517"/>
      <c r="EK517"/>
      <c r="EL517"/>
      <c r="EM517"/>
      <c r="EN517"/>
      <c r="EO517"/>
      <c r="EP517"/>
      <c r="EQ517"/>
      <c r="ER517"/>
      <c r="ES517"/>
      <c r="ET517"/>
      <c r="EU517"/>
      <c r="EV517"/>
      <c r="EW517"/>
      <c r="EX517"/>
      <c r="EY517"/>
      <c r="EZ517"/>
      <c r="FA517"/>
      <c r="FB517"/>
      <c r="FC517"/>
      <c r="FD517"/>
      <c r="FE517"/>
      <c r="FF517"/>
      <c r="FG517"/>
      <c r="FH517"/>
      <c r="FI517"/>
      <c r="FJ517"/>
      <c r="FK517"/>
      <c r="FL517"/>
      <c r="FM517"/>
      <c r="FN517"/>
      <c r="FO517"/>
      <c r="FP517"/>
      <c r="FQ517"/>
      <c r="FR517"/>
      <c r="FS517"/>
      <c r="FT517"/>
      <c r="FU517"/>
      <c r="FV517"/>
      <c r="FW517"/>
      <c r="FX517"/>
      <c r="FY517"/>
      <c r="FZ517"/>
      <c r="GA517"/>
      <c r="GB517"/>
      <c r="GC517"/>
      <c r="GD517"/>
      <c r="GE517"/>
      <c r="GF517"/>
      <c r="GG517"/>
      <c r="GH517"/>
      <c r="GI517"/>
      <c r="GJ517"/>
      <c r="GK517"/>
      <c r="GL517"/>
      <c r="GM517"/>
      <c r="GN517"/>
      <c r="GO517"/>
      <c r="GP517"/>
      <c r="GQ517"/>
      <c r="GR517"/>
      <c r="GS517"/>
      <c r="GT517"/>
      <c r="GU517"/>
      <c r="GV517"/>
      <c r="GW517"/>
      <c r="GX517"/>
      <c r="GY517"/>
      <c r="GZ517"/>
      <c r="HA517"/>
      <c r="HB517"/>
      <c r="HC517"/>
      <c r="HD517"/>
      <c r="HE517"/>
      <c r="HF517"/>
      <c r="HG517"/>
      <c r="HH517"/>
      <c r="HI517"/>
      <c r="HJ517"/>
      <c r="HK517"/>
      <c r="HL517"/>
      <c r="HM517"/>
      <c r="HN517"/>
      <c r="HO517"/>
      <c r="HP517"/>
      <c r="HQ517"/>
      <c r="HR517"/>
      <c r="HS517"/>
      <c r="HT517"/>
      <c r="HU517"/>
      <c r="HV517"/>
      <c r="HW517"/>
      <c r="HX517"/>
      <c r="HY517"/>
      <c r="HZ517"/>
      <c r="IA517"/>
      <c r="IB517"/>
      <c r="IC517"/>
      <c r="ID517"/>
      <c r="IE517"/>
      <c r="IF517"/>
      <c r="IG517"/>
      <c r="IH517"/>
      <c r="II517"/>
      <c r="IJ517"/>
      <c r="IK517"/>
      <c r="IL517"/>
      <c r="IM517"/>
      <c r="IN517"/>
      <c r="IO517"/>
      <c r="IP517"/>
      <c r="IQ517"/>
      <c r="IR517"/>
      <c r="IS517"/>
      <c r="IT517"/>
      <c r="IU517"/>
      <c r="IV517"/>
      <c r="IW517"/>
      <c r="IX517"/>
      <c r="IY517"/>
      <c r="IZ517"/>
      <c r="JA517"/>
      <c r="JB517"/>
      <c r="JC517"/>
      <c r="JD517"/>
      <c r="JE517"/>
      <c r="JF517"/>
      <c r="JG517"/>
      <c r="JH517"/>
      <c r="JI517"/>
      <c r="JJ517"/>
      <c r="JK517"/>
      <c r="JL517"/>
      <c r="JM517"/>
      <c r="JN517"/>
      <c r="JO517"/>
      <c r="JP517"/>
      <c r="JQ517"/>
      <c r="JR517"/>
      <c r="JS517"/>
      <c r="JT517"/>
      <c r="JU517"/>
      <c r="JV517"/>
      <c r="JW517"/>
      <c r="JX517"/>
    </row>
    <row r="518" spans="1:284" s="443" customFormat="1" ht="15.9" customHeight="1">
      <c r="A518" s="72"/>
      <c r="B518" s="671"/>
      <c r="C518" s="72"/>
      <c r="D518" s="671"/>
      <c r="E518" s="72"/>
      <c r="F518" s="434">
        <f t="shared" si="8"/>
        <v>517</v>
      </c>
      <c r="G518" s="823"/>
      <c r="H518" s="175" t="s">
        <v>388</v>
      </c>
      <c r="I518" s="114">
        <v>1</v>
      </c>
      <c r="J518" s="181"/>
      <c r="K518" s="182" t="s">
        <v>1360</v>
      </c>
      <c r="L518" s="183" t="s">
        <v>1351</v>
      </c>
      <c r="M518" s="824"/>
      <c r="N518" s="188" t="s">
        <v>3165</v>
      </c>
      <c r="O518" s="114">
        <v>0</v>
      </c>
      <c r="P518" s="72">
        <v>1</v>
      </c>
      <c r="Q518" s="561">
        <v>2021</v>
      </c>
      <c r="R518" s="451"/>
      <c r="S518" s="496"/>
      <c r="T518" s="453" t="s">
        <v>3166</v>
      </c>
      <c r="U518" s="430"/>
      <c r="V518" s="430"/>
      <c r="W518" s="430"/>
      <c r="X518" s="430"/>
      <c r="Y518" s="430"/>
      <c r="Z518" s="430"/>
      <c r="AA518" s="430"/>
      <c r="AB518" s="430"/>
      <c r="AC518" s="430"/>
      <c r="AD518" s="430"/>
      <c r="AE518" s="430"/>
      <c r="AF518" s="430"/>
      <c r="AG518" s="430"/>
      <c r="AH518" s="430"/>
      <c r="AI518" s="430"/>
      <c r="AJ518" s="430"/>
      <c r="AK518" s="430"/>
      <c r="AL518" s="430"/>
      <c r="AM518" s="430"/>
      <c r="AN518" s="430"/>
      <c r="AO518" s="430"/>
      <c r="AP518" s="430"/>
      <c r="AQ518" s="430"/>
      <c r="AR518" s="430"/>
      <c r="AS518" s="430"/>
      <c r="AT518" s="430"/>
      <c r="AU518" s="430"/>
      <c r="AV518" s="430"/>
      <c r="AW518" s="430"/>
      <c r="AX518" s="430"/>
      <c r="AY518" s="430"/>
      <c r="AZ518" s="430"/>
      <c r="BA518" s="430"/>
      <c r="BB518" s="430"/>
      <c r="BC518" s="430"/>
      <c r="BD518" s="430"/>
      <c r="BE518" s="430"/>
      <c r="BF518" s="430"/>
      <c r="BG518" s="430"/>
      <c r="BH518" s="430"/>
      <c r="BI518" s="430"/>
      <c r="BJ518" s="430"/>
      <c r="BK518" s="430"/>
      <c r="BL518" s="430"/>
      <c r="BM518" s="430"/>
      <c r="BN518" s="430"/>
      <c r="BO518" s="430"/>
      <c r="BP518" s="430"/>
      <c r="BQ518" s="430"/>
      <c r="BR518" s="430"/>
      <c r="BS518" s="430"/>
      <c r="BT518" s="430"/>
      <c r="BU518" s="430"/>
      <c r="BV518" s="430"/>
      <c r="BW518" s="430"/>
      <c r="BX518" s="430"/>
      <c r="BY518" s="430"/>
      <c r="BZ518" s="430"/>
      <c r="CA518" s="430"/>
      <c r="CB518" s="430"/>
      <c r="CC518" s="430"/>
      <c r="CD518" s="430"/>
      <c r="CE518" s="430"/>
      <c r="CF518" s="430"/>
      <c r="CG518" s="430"/>
      <c r="CH518" s="430"/>
      <c r="CI518" s="430"/>
      <c r="CJ518" s="430"/>
      <c r="CK518" s="430"/>
      <c r="CL518" s="430"/>
      <c r="CM518" s="430"/>
      <c r="CN518" s="430"/>
      <c r="CO518" s="430"/>
      <c r="CP518" s="430"/>
      <c r="CQ518" s="430"/>
      <c r="CR518" s="430"/>
      <c r="CS518" s="430"/>
      <c r="CT518" s="430"/>
      <c r="CU518" s="430"/>
      <c r="CV518" s="430"/>
      <c r="CW518" s="430"/>
      <c r="CX518" s="430"/>
      <c r="CY518" s="430"/>
      <c r="CZ518" s="430"/>
      <c r="DA518" s="430"/>
      <c r="DB518" s="430"/>
      <c r="DC518" s="430"/>
      <c r="DD518" s="430"/>
      <c r="DE518" s="430"/>
      <c r="DF518" s="430"/>
      <c r="DG518" s="430"/>
      <c r="DH518" s="430"/>
      <c r="DI518" s="430"/>
      <c r="DJ518" s="430"/>
      <c r="DK518" s="430"/>
      <c r="DL518" s="430"/>
      <c r="DM518" s="430"/>
      <c r="DN518" s="430"/>
      <c r="DO518" s="430"/>
      <c r="DP518" s="430"/>
      <c r="DQ518" s="430"/>
      <c r="DR518" s="430"/>
      <c r="DS518" s="430"/>
      <c r="DT518" s="430"/>
      <c r="DU518" s="430"/>
      <c r="DV518" s="430"/>
      <c r="DW518" s="430"/>
      <c r="DX518" s="430"/>
      <c r="DY518" s="430"/>
      <c r="DZ518" s="430"/>
      <c r="EA518" s="430"/>
      <c r="EB518" s="430"/>
      <c r="EC518" s="430"/>
      <c r="ED518" s="430"/>
      <c r="EE518" s="430"/>
      <c r="EF518" s="430"/>
      <c r="EG518" s="430"/>
      <c r="EH518" s="430"/>
      <c r="EI518" s="430"/>
      <c r="EJ518" s="430"/>
      <c r="EK518" s="430"/>
      <c r="EL518" s="430"/>
      <c r="EM518" s="430"/>
      <c r="EN518" s="430"/>
      <c r="EO518" s="430"/>
      <c r="EP518" s="430"/>
      <c r="EQ518" s="430"/>
      <c r="ER518" s="430"/>
      <c r="ES518" s="430"/>
      <c r="ET518" s="430"/>
      <c r="EU518" s="430"/>
      <c r="EV518" s="430"/>
      <c r="EW518" s="430"/>
      <c r="EX518" s="430"/>
      <c r="EY518" s="430"/>
      <c r="EZ518" s="430"/>
      <c r="FA518" s="430"/>
      <c r="FB518" s="430"/>
      <c r="FC518" s="430"/>
      <c r="FD518" s="430"/>
      <c r="FE518" s="430"/>
      <c r="FF518" s="430"/>
      <c r="FG518" s="430"/>
      <c r="FH518" s="430"/>
      <c r="FI518" s="430"/>
      <c r="FJ518" s="430"/>
      <c r="FK518" s="430"/>
      <c r="FL518" s="430"/>
      <c r="FM518" s="430"/>
      <c r="FN518" s="430"/>
      <c r="FO518" s="430"/>
      <c r="FP518" s="430"/>
      <c r="FQ518" s="430"/>
      <c r="FR518" s="430"/>
      <c r="FS518" s="430"/>
      <c r="FT518" s="430"/>
      <c r="FU518" s="430"/>
      <c r="FV518" s="430"/>
      <c r="FW518" s="430"/>
      <c r="FX518" s="430"/>
      <c r="FY518" s="430"/>
      <c r="FZ518" s="430"/>
      <c r="GA518" s="430"/>
      <c r="GB518" s="430"/>
      <c r="GC518" s="430"/>
      <c r="GD518" s="430"/>
      <c r="GE518" s="430"/>
      <c r="GF518" s="430"/>
      <c r="GG518" s="430"/>
      <c r="GH518" s="430"/>
      <c r="GI518" s="430"/>
      <c r="GJ518" s="430"/>
      <c r="GK518" s="430"/>
      <c r="GL518" s="430"/>
      <c r="GM518" s="430"/>
      <c r="GN518" s="430"/>
      <c r="GO518" s="430"/>
      <c r="GP518" s="430"/>
      <c r="GQ518" s="430"/>
      <c r="GR518" s="430"/>
      <c r="GS518" s="430"/>
      <c r="GT518" s="430"/>
      <c r="GU518" s="430"/>
      <c r="GV518" s="430"/>
      <c r="GW518" s="430"/>
      <c r="GX518" s="430"/>
      <c r="GY518" s="430"/>
      <c r="GZ518" s="430"/>
      <c r="HA518" s="430"/>
      <c r="HB518" s="430"/>
      <c r="HC518" s="430"/>
      <c r="HD518" s="430"/>
      <c r="HE518" s="430"/>
      <c r="HF518" s="430"/>
      <c r="HG518" s="430"/>
      <c r="HH518" s="430"/>
      <c r="HI518" s="430"/>
      <c r="HJ518" s="430"/>
      <c r="HK518" s="430"/>
      <c r="HL518" s="430"/>
      <c r="HM518" s="430"/>
      <c r="HN518" s="430"/>
      <c r="HO518" s="430"/>
      <c r="HP518" s="430"/>
      <c r="HQ518" s="430"/>
      <c r="HR518" s="430"/>
      <c r="HS518" s="430"/>
      <c r="HT518" s="430"/>
      <c r="HU518" s="430"/>
      <c r="HV518" s="430"/>
      <c r="HW518" s="430"/>
      <c r="HX518" s="430"/>
      <c r="HY518" s="430"/>
      <c r="HZ518" s="430"/>
      <c r="IA518" s="430"/>
      <c r="IB518" s="430"/>
      <c r="IC518" s="430"/>
      <c r="ID518" s="430"/>
      <c r="IE518" s="430"/>
      <c r="IF518" s="430"/>
      <c r="IG518" s="430"/>
      <c r="IH518" s="430"/>
      <c r="II518" s="430"/>
      <c r="IJ518" s="430"/>
      <c r="IK518" s="430"/>
      <c r="IL518" s="430"/>
      <c r="IM518" s="430"/>
      <c r="IN518" s="430"/>
      <c r="IO518" s="430"/>
      <c r="IP518" s="430"/>
      <c r="IQ518" s="430"/>
      <c r="IR518" s="430"/>
      <c r="IS518" s="430"/>
      <c r="IT518" s="430"/>
      <c r="IU518" s="430"/>
      <c r="IV518" s="430"/>
      <c r="IW518" s="430"/>
      <c r="IX518" s="430"/>
      <c r="IY518" s="430"/>
      <c r="IZ518" s="430"/>
      <c r="JA518" s="430"/>
      <c r="JB518" s="430"/>
      <c r="JC518" s="430"/>
      <c r="JD518" s="430"/>
      <c r="JE518" s="430"/>
      <c r="JF518" s="430"/>
      <c r="JG518" s="430"/>
      <c r="JH518" s="430"/>
      <c r="JI518" s="430"/>
      <c r="JJ518" s="430"/>
      <c r="JK518" s="430"/>
      <c r="JL518" s="430"/>
      <c r="JM518" s="430"/>
      <c r="JN518" s="430"/>
      <c r="JO518" s="430"/>
      <c r="JP518" s="430"/>
      <c r="JQ518" s="430"/>
      <c r="JR518" s="430"/>
      <c r="JS518" s="430"/>
      <c r="JT518" s="430"/>
      <c r="JU518" s="430"/>
      <c r="JV518" s="430"/>
      <c r="JW518" s="430"/>
      <c r="JX518" s="430"/>
    </row>
    <row r="519" spans="1:284" s="836" customFormat="1" ht="30" customHeight="1">
      <c r="A519" s="72"/>
      <c r="B519" s="671"/>
      <c r="C519" s="72"/>
      <c r="D519" s="671"/>
      <c r="E519" s="72"/>
      <c r="F519" s="434">
        <f t="shared" si="8"/>
        <v>518</v>
      </c>
      <c r="G519" s="823"/>
      <c r="H519" s="175" t="s">
        <v>388</v>
      </c>
      <c r="I519" s="114">
        <v>1</v>
      </c>
      <c r="J519" s="181"/>
      <c r="K519" s="182" t="s">
        <v>1361</v>
      </c>
      <c r="L519" s="183" t="s">
        <v>1351</v>
      </c>
      <c r="M519" s="824"/>
      <c r="N519" s="188" t="s">
        <v>3167</v>
      </c>
      <c r="O519" s="114">
        <v>0</v>
      </c>
      <c r="P519" s="72">
        <v>1</v>
      </c>
      <c r="Q519" s="561">
        <v>2021</v>
      </c>
      <c r="R519" s="451"/>
      <c r="S519" s="496"/>
      <c r="T519" s="453" t="s">
        <v>3168</v>
      </c>
      <c r="U519" s="430"/>
      <c r="V519" s="430"/>
      <c r="W519" s="430"/>
      <c r="X519" s="430"/>
      <c r="Y519" s="430"/>
      <c r="Z519" s="430"/>
      <c r="AA519" s="430"/>
      <c r="AB519" s="430"/>
      <c r="AC519" s="430"/>
      <c r="AD519" s="430"/>
      <c r="AE519" s="430"/>
      <c r="AF519" s="430"/>
      <c r="AG519" s="430"/>
      <c r="AH519" s="430"/>
      <c r="AI519" s="430"/>
      <c r="AJ519" s="430"/>
      <c r="AK519" s="430"/>
      <c r="AL519" s="430"/>
      <c r="AM519" s="430"/>
      <c r="AN519" s="430"/>
      <c r="AO519" s="430"/>
      <c r="AP519" s="430"/>
      <c r="AQ519" s="430"/>
      <c r="AR519" s="430"/>
      <c r="AS519" s="430"/>
      <c r="AT519" s="430"/>
      <c r="AU519" s="430"/>
      <c r="AV519" s="430"/>
      <c r="AW519" s="430"/>
      <c r="AX519" s="430"/>
      <c r="AY519" s="430"/>
      <c r="AZ519" s="430"/>
      <c r="BA519" s="430"/>
      <c r="BB519" s="430"/>
      <c r="BC519" s="430"/>
      <c r="BD519" s="430"/>
      <c r="BE519" s="430"/>
      <c r="BF519" s="430"/>
      <c r="BG519" s="430"/>
      <c r="BH519" s="430"/>
      <c r="BI519" s="430"/>
      <c r="BJ519" s="430"/>
      <c r="BK519" s="430"/>
      <c r="BL519" s="430"/>
      <c r="BM519" s="430"/>
      <c r="BN519" s="430"/>
      <c r="BO519" s="430"/>
      <c r="BP519" s="430"/>
      <c r="BQ519" s="430"/>
      <c r="BR519" s="430"/>
      <c r="BS519" s="430"/>
      <c r="BT519" s="430"/>
      <c r="BU519" s="430"/>
      <c r="BV519" s="430"/>
      <c r="BW519" s="430"/>
      <c r="BX519" s="430"/>
      <c r="BY519" s="430"/>
      <c r="BZ519" s="430"/>
      <c r="CA519" s="430"/>
      <c r="CB519" s="430"/>
      <c r="CC519" s="430"/>
      <c r="CD519" s="430"/>
      <c r="CE519" s="430"/>
      <c r="CF519" s="430"/>
      <c r="CG519" s="430"/>
      <c r="CH519" s="430"/>
      <c r="CI519" s="430"/>
      <c r="CJ519" s="430"/>
      <c r="CK519" s="430"/>
      <c r="CL519" s="430"/>
      <c r="CM519" s="430"/>
      <c r="CN519" s="430"/>
      <c r="CO519" s="430"/>
      <c r="CP519" s="430"/>
      <c r="CQ519" s="430"/>
      <c r="CR519" s="430"/>
      <c r="CS519" s="430"/>
      <c r="CT519" s="430"/>
      <c r="CU519" s="430"/>
      <c r="CV519" s="430"/>
      <c r="CW519" s="430"/>
      <c r="CX519" s="430"/>
      <c r="CY519" s="430"/>
      <c r="CZ519" s="430"/>
      <c r="DA519" s="430"/>
      <c r="DB519" s="430"/>
      <c r="DC519" s="430"/>
      <c r="DD519" s="430"/>
      <c r="DE519" s="430"/>
      <c r="DF519" s="430"/>
      <c r="DG519" s="430"/>
      <c r="DH519" s="430"/>
      <c r="DI519" s="430"/>
      <c r="DJ519" s="430"/>
      <c r="DK519" s="430"/>
      <c r="DL519" s="430"/>
      <c r="DM519" s="430"/>
      <c r="DN519" s="430"/>
      <c r="DO519" s="430"/>
      <c r="DP519" s="430"/>
      <c r="DQ519" s="430"/>
      <c r="DR519" s="430"/>
      <c r="DS519" s="430"/>
      <c r="DT519" s="430"/>
      <c r="DU519" s="430"/>
      <c r="DV519" s="430"/>
      <c r="DW519" s="430"/>
      <c r="DX519" s="430"/>
      <c r="DY519" s="430"/>
      <c r="DZ519" s="430"/>
      <c r="EA519" s="430"/>
      <c r="EB519" s="430"/>
      <c r="EC519" s="430"/>
      <c r="ED519" s="430"/>
      <c r="EE519" s="430"/>
      <c r="EF519" s="430"/>
      <c r="EG519" s="430"/>
      <c r="EH519" s="430"/>
      <c r="EI519" s="430"/>
      <c r="EJ519" s="430"/>
      <c r="EK519" s="430"/>
      <c r="EL519" s="430"/>
      <c r="EM519" s="430"/>
      <c r="EN519" s="430"/>
      <c r="EO519" s="430"/>
      <c r="EP519" s="430"/>
      <c r="EQ519" s="430"/>
      <c r="ER519" s="430"/>
      <c r="ES519" s="430"/>
      <c r="ET519" s="430"/>
      <c r="EU519" s="430"/>
      <c r="EV519" s="430"/>
      <c r="EW519" s="430"/>
      <c r="EX519" s="430"/>
      <c r="EY519" s="430"/>
      <c r="EZ519" s="430"/>
      <c r="FA519" s="430"/>
      <c r="FB519" s="430"/>
      <c r="FC519" s="430"/>
      <c r="FD519" s="430"/>
      <c r="FE519" s="430"/>
      <c r="FF519" s="430"/>
      <c r="FG519" s="430"/>
      <c r="FH519" s="430"/>
      <c r="FI519" s="430"/>
      <c r="FJ519" s="430"/>
      <c r="FK519" s="430"/>
      <c r="FL519" s="430"/>
      <c r="FM519" s="430"/>
      <c r="FN519" s="430"/>
      <c r="FO519" s="430"/>
      <c r="FP519" s="430"/>
      <c r="FQ519" s="430"/>
      <c r="FR519" s="430"/>
      <c r="FS519" s="430"/>
      <c r="FT519" s="430"/>
      <c r="FU519" s="430"/>
      <c r="FV519" s="430"/>
      <c r="FW519" s="430"/>
      <c r="FX519" s="430"/>
      <c r="FY519" s="430"/>
      <c r="FZ519" s="430"/>
      <c r="GA519" s="430"/>
      <c r="GB519" s="430"/>
      <c r="GC519" s="430"/>
      <c r="GD519" s="430"/>
      <c r="GE519" s="430"/>
      <c r="GF519" s="430"/>
      <c r="GG519" s="430"/>
      <c r="GH519" s="430"/>
      <c r="GI519" s="430"/>
      <c r="GJ519" s="430"/>
      <c r="GK519" s="430"/>
      <c r="GL519" s="430"/>
      <c r="GM519" s="430"/>
      <c r="GN519" s="430"/>
      <c r="GO519" s="430"/>
      <c r="GP519" s="430"/>
      <c r="GQ519" s="430"/>
      <c r="GR519" s="430"/>
      <c r="GS519" s="430"/>
      <c r="GT519" s="430"/>
      <c r="GU519" s="430"/>
      <c r="GV519" s="430"/>
      <c r="GW519" s="430"/>
      <c r="GX519" s="430"/>
      <c r="GY519" s="430"/>
      <c r="GZ519" s="430"/>
      <c r="HA519" s="430"/>
      <c r="HB519" s="430"/>
      <c r="HC519" s="430"/>
      <c r="HD519" s="430"/>
      <c r="HE519" s="430"/>
      <c r="HF519" s="430"/>
      <c r="HG519" s="430"/>
      <c r="HH519" s="430"/>
      <c r="HI519" s="430"/>
      <c r="HJ519" s="430"/>
      <c r="HK519" s="430"/>
      <c r="HL519" s="430"/>
      <c r="HM519" s="430"/>
      <c r="HN519" s="430"/>
      <c r="HO519" s="430"/>
      <c r="HP519" s="430"/>
      <c r="HQ519" s="430"/>
      <c r="HR519" s="430"/>
      <c r="HS519" s="430"/>
      <c r="HT519" s="430"/>
      <c r="HU519" s="430"/>
      <c r="HV519" s="430"/>
      <c r="HW519" s="430"/>
      <c r="HX519" s="430"/>
      <c r="HY519" s="430"/>
      <c r="HZ519" s="430"/>
      <c r="IA519" s="430"/>
      <c r="IB519" s="430"/>
      <c r="IC519" s="430"/>
      <c r="ID519" s="430"/>
      <c r="IE519" s="430"/>
      <c r="IF519" s="430"/>
      <c r="IG519" s="430"/>
      <c r="IH519" s="430"/>
      <c r="II519" s="430"/>
      <c r="IJ519" s="430"/>
      <c r="IK519" s="430"/>
      <c r="IL519" s="430"/>
      <c r="IM519" s="430"/>
      <c r="IN519" s="430"/>
      <c r="IO519" s="430"/>
      <c r="IP519" s="430"/>
      <c r="IQ519" s="430"/>
      <c r="IR519" s="430"/>
      <c r="IS519" s="430"/>
      <c r="IT519" s="430"/>
      <c r="IU519" s="430"/>
      <c r="IV519" s="430"/>
      <c r="IW519" s="430"/>
      <c r="IX519" s="430"/>
      <c r="IY519" s="430"/>
      <c r="IZ519" s="430"/>
      <c r="JA519" s="430"/>
      <c r="JB519" s="430"/>
      <c r="JC519" s="430"/>
      <c r="JD519" s="430"/>
      <c r="JE519" s="430"/>
      <c r="JF519" s="430"/>
      <c r="JG519" s="430"/>
      <c r="JH519" s="430"/>
      <c r="JI519" s="430"/>
      <c r="JJ519" s="430"/>
      <c r="JK519" s="430"/>
      <c r="JL519" s="430"/>
      <c r="JM519" s="430"/>
      <c r="JN519" s="430"/>
      <c r="JO519" s="430"/>
      <c r="JP519" s="430"/>
      <c r="JQ519" s="430"/>
      <c r="JR519" s="430"/>
      <c r="JS519" s="430"/>
      <c r="JT519" s="430"/>
      <c r="JU519" s="430"/>
      <c r="JV519" s="430"/>
      <c r="JW519" s="430"/>
      <c r="JX519" s="430"/>
    </row>
    <row r="520" spans="1:284" s="836" customFormat="1">
      <c r="A520" s="184"/>
      <c r="B520" s="760"/>
      <c r="C520" s="184"/>
      <c r="D520" s="510"/>
      <c r="E520" s="460"/>
      <c r="F520" s="434">
        <f t="shared" si="8"/>
        <v>519</v>
      </c>
      <c r="G520" s="516"/>
      <c r="H520" s="84" t="s">
        <v>249</v>
      </c>
      <c r="I520" s="85">
        <v>2</v>
      </c>
      <c r="J520" s="86"/>
      <c r="K520" s="66" t="s">
        <v>1362</v>
      </c>
      <c r="L520" s="88" t="s">
        <v>3169</v>
      </c>
      <c r="M520" s="517"/>
      <c r="N520" s="88" t="s">
        <v>3170</v>
      </c>
      <c r="O520" s="85">
        <v>0</v>
      </c>
      <c r="P520" s="184">
        <v>1</v>
      </c>
      <c r="Q520" s="151"/>
      <c r="R520" s="458"/>
      <c r="S520" s="304"/>
      <c r="T520" s="459" t="s">
        <v>3171</v>
      </c>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c r="DD520"/>
      <c r="DE520"/>
      <c r="DF520"/>
      <c r="DG520"/>
      <c r="DH520"/>
      <c r="DI520"/>
      <c r="DJ520"/>
      <c r="DK520"/>
      <c r="DL520"/>
      <c r="DM520"/>
      <c r="DN520"/>
      <c r="DO520"/>
      <c r="DP520"/>
      <c r="DQ520"/>
      <c r="DR520"/>
      <c r="DS520"/>
      <c r="DT520"/>
      <c r="DU520"/>
      <c r="DV520"/>
      <c r="DW520"/>
      <c r="DX520"/>
      <c r="DY520"/>
      <c r="DZ520"/>
      <c r="EA520"/>
      <c r="EB520"/>
      <c r="EC520"/>
      <c r="ED520"/>
      <c r="EE520"/>
      <c r="EF520"/>
      <c r="EG520"/>
      <c r="EH520"/>
      <c r="EI520"/>
      <c r="EJ520"/>
      <c r="EK520"/>
      <c r="EL520"/>
      <c r="EM520"/>
      <c r="EN520"/>
      <c r="EO520"/>
      <c r="EP520"/>
      <c r="EQ520"/>
      <c r="ER520"/>
      <c r="ES520"/>
      <c r="ET520"/>
      <c r="EU520"/>
      <c r="EV520"/>
      <c r="EW520"/>
      <c r="EX520"/>
      <c r="EY520"/>
      <c r="EZ520"/>
      <c r="FA520"/>
      <c r="FB520"/>
      <c r="FC520"/>
      <c r="FD520"/>
      <c r="FE520"/>
      <c r="FF520"/>
      <c r="FG520"/>
      <c r="FH520"/>
      <c r="FI520"/>
      <c r="FJ520"/>
      <c r="FK520"/>
      <c r="FL520"/>
      <c r="FM520"/>
      <c r="FN520"/>
      <c r="FO520"/>
      <c r="FP520"/>
      <c r="FQ520"/>
      <c r="FR520"/>
      <c r="FS520"/>
      <c r="FT520"/>
      <c r="FU520"/>
      <c r="FV520"/>
      <c r="FW520"/>
      <c r="FX520"/>
      <c r="FY520"/>
      <c r="FZ520"/>
      <c r="GA520"/>
      <c r="GB520"/>
      <c r="GC520"/>
      <c r="GD520"/>
      <c r="GE520"/>
      <c r="GF520"/>
      <c r="GG520"/>
      <c r="GH520"/>
      <c r="GI520"/>
      <c r="GJ520"/>
      <c r="GK520"/>
      <c r="GL520"/>
      <c r="GM520"/>
      <c r="GN520"/>
      <c r="GO520"/>
      <c r="GP520"/>
      <c r="GQ520"/>
      <c r="GR520"/>
      <c r="GS520"/>
      <c r="GT520"/>
      <c r="GU520"/>
      <c r="GV520"/>
      <c r="GW520"/>
      <c r="GX520"/>
      <c r="GY520"/>
      <c r="GZ520"/>
      <c r="HA520"/>
      <c r="HB520"/>
      <c r="HC520"/>
      <c r="HD520"/>
      <c r="HE520"/>
      <c r="HF520"/>
      <c r="HG520"/>
      <c r="HH520"/>
      <c r="HI520"/>
      <c r="HJ520"/>
      <c r="HK520"/>
      <c r="HL520"/>
      <c r="HM520"/>
      <c r="HN520"/>
      <c r="HO520"/>
      <c r="HP520"/>
      <c r="HQ520"/>
      <c r="HR520"/>
      <c r="HS520"/>
      <c r="HT520"/>
      <c r="HU520"/>
      <c r="HV520"/>
      <c r="HW520"/>
      <c r="HX520"/>
      <c r="HY520"/>
      <c r="HZ520"/>
      <c r="IA520"/>
      <c r="IB520"/>
      <c r="IC520"/>
      <c r="ID520"/>
      <c r="IE520"/>
      <c r="IF520"/>
      <c r="IG520"/>
      <c r="IH520"/>
      <c r="II520"/>
      <c r="IJ520"/>
      <c r="IK520"/>
      <c r="IL520"/>
      <c r="IM520"/>
      <c r="IN520"/>
      <c r="IO520"/>
      <c r="IP520"/>
      <c r="IQ520"/>
      <c r="IR520"/>
      <c r="IS520"/>
      <c r="IT520"/>
      <c r="IU520"/>
      <c r="IV520"/>
      <c r="IW520"/>
      <c r="IX520"/>
      <c r="IY520"/>
      <c r="IZ520"/>
      <c r="JA520"/>
      <c r="JB520"/>
      <c r="JC520"/>
      <c r="JD520"/>
      <c r="JE520"/>
      <c r="JF520"/>
      <c r="JG520"/>
      <c r="JH520"/>
      <c r="JI520"/>
      <c r="JJ520"/>
      <c r="JK520"/>
      <c r="JL520"/>
      <c r="JM520"/>
      <c r="JN520"/>
      <c r="JO520"/>
      <c r="JP520"/>
      <c r="JQ520"/>
      <c r="JR520"/>
      <c r="JS520"/>
      <c r="JT520"/>
      <c r="JU520"/>
      <c r="JV520"/>
      <c r="JW520"/>
      <c r="JX520"/>
    </row>
    <row r="521" spans="1:284" s="837" customFormat="1" ht="29.25" customHeight="1">
      <c r="A521" s="464" t="s">
        <v>2709</v>
      </c>
      <c r="B521" s="748" t="s">
        <v>2710</v>
      </c>
      <c r="C521" s="464"/>
      <c r="D521" s="748"/>
      <c r="E521" s="624"/>
      <c r="F521" s="434">
        <f t="shared" si="8"/>
        <v>520</v>
      </c>
      <c r="G521" s="826"/>
      <c r="H521" s="640" t="s">
        <v>388</v>
      </c>
      <c r="I521" s="93">
        <v>1</v>
      </c>
      <c r="J521" s="93"/>
      <c r="K521" s="94" t="s">
        <v>3172</v>
      </c>
      <c r="L521" s="93" t="s">
        <v>3173</v>
      </c>
      <c r="M521" s="827"/>
      <c r="N521" s="94" t="s">
        <v>3174</v>
      </c>
      <c r="O521" s="93">
        <v>1</v>
      </c>
      <c r="P521" s="119">
        <v>1</v>
      </c>
      <c r="Q521" s="118">
        <v>2026</v>
      </c>
      <c r="R521" s="426"/>
      <c r="S521" s="427"/>
      <c r="T521" s="428" t="s">
        <v>3175</v>
      </c>
      <c r="U521" s="429"/>
      <c r="V521" s="429"/>
      <c r="W521" s="429"/>
      <c r="X521" s="429"/>
      <c r="Y521" s="429"/>
      <c r="Z521" s="429"/>
      <c r="AA521" s="429"/>
      <c r="AB521" s="429"/>
      <c r="AC521" s="429"/>
      <c r="AD521" s="429"/>
      <c r="AE521" s="429"/>
      <c r="AF521" s="429"/>
      <c r="AG521" s="429"/>
      <c r="AH521" s="429"/>
      <c r="AI521" s="429"/>
      <c r="AJ521" s="429"/>
      <c r="AK521" s="429"/>
      <c r="AL521" s="429"/>
      <c r="AM521" s="429"/>
      <c r="AN521" s="429"/>
      <c r="AO521" s="429"/>
      <c r="AP521" s="429"/>
      <c r="AQ521" s="429"/>
      <c r="AR521" s="429"/>
      <c r="AS521" s="429"/>
      <c r="AT521" s="429"/>
      <c r="AU521" s="429"/>
      <c r="AV521" s="429"/>
      <c r="AW521" s="429"/>
      <c r="AX521" s="429"/>
      <c r="AY521" s="429"/>
      <c r="AZ521" s="429"/>
      <c r="BA521" s="429"/>
      <c r="BB521" s="429"/>
      <c r="BC521" s="429"/>
      <c r="BD521" s="429"/>
      <c r="BE521" s="429"/>
      <c r="BF521" s="429"/>
      <c r="BG521" s="429"/>
      <c r="BH521" s="429"/>
      <c r="BI521" s="429"/>
      <c r="BJ521" s="429"/>
      <c r="BK521" s="429"/>
      <c r="BL521" s="429"/>
      <c r="BM521" s="429"/>
      <c r="BN521" s="429"/>
      <c r="BO521" s="429"/>
      <c r="BP521" s="429"/>
      <c r="BQ521" s="429"/>
      <c r="BR521" s="429"/>
      <c r="BS521" s="429"/>
      <c r="BT521" s="429"/>
      <c r="BU521" s="429"/>
      <c r="BV521" s="429"/>
      <c r="BW521" s="429"/>
      <c r="BX521" s="429"/>
      <c r="BY521" s="429"/>
      <c r="BZ521" s="429"/>
      <c r="CA521" s="429"/>
      <c r="CB521" s="429"/>
      <c r="CC521" s="429"/>
      <c r="CD521" s="429"/>
      <c r="CE521" s="429"/>
      <c r="CF521" s="429"/>
      <c r="CG521" s="429"/>
      <c r="CH521" s="429"/>
      <c r="CI521" s="429"/>
      <c r="CJ521" s="429"/>
      <c r="CK521" s="429"/>
      <c r="CL521" s="429"/>
      <c r="CM521" s="429"/>
      <c r="CN521" s="429"/>
      <c r="CO521" s="429"/>
      <c r="CP521" s="429"/>
      <c r="CQ521" s="429"/>
      <c r="CR521" s="429"/>
      <c r="CS521" s="429"/>
      <c r="CT521" s="429"/>
      <c r="CU521" s="429"/>
      <c r="CV521" s="429"/>
      <c r="CW521" s="429"/>
      <c r="CX521" s="429"/>
      <c r="CY521" s="429"/>
      <c r="CZ521" s="429"/>
      <c r="DA521" s="429"/>
      <c r="DB521" s="429"/>
      <c r="DC521" s="429"/>
      <c r="DD521" s="429"/>
      <c r="DE521" s="429"/>
      <c r="DF521" s="429"/>
      <c r="DG521" s="429"/>
      <c r="DH521" s="429"/>
      <c r="DI521" s="429"/>
      <c r="DJ521" s="429"/>
      <c r="DK521" s="429"/>
      <c r="DL521" s="429"/>
      <c r="DM521" s="429"/>
      <c r="DN521" s="429"/>
      <c r="DO521" s="429"/>
      <c r="DP521" s="429"/>
      <c r="DQ521" s="429"/>
      <c r="DR521" s="429"/>
      <c r="DS521" s="429"/>
      <c r="DT521" s="429"/>
      <c r="DU521" s="429"/>
      <c r="DV521" s="429"/>
      <c r="DW521" s="429"/>
      <c r="DX521" s="429"/>
      <c r="DY521" s="429"/>
      <c r="DZ521" s="429"/>
      <c r="EA521" s="429"/>
      <c r="EB521" s="429"/>
      <c r="EC521" s="429"/>
      <c r="ED521" s="429"/>
      <c r="EE521" s="429"/>
      <c r="EF521" s="429"/>
      <c r="EG521" s="429"/>
      <c r="EH521" s="429"/>
      <c r="EI521" s="429"/>
      <c r="EJ521" s="429"/>
      <c r="EK521" s="429"/>
      <c r="EL521" s="429"/>
      <c r="EM521" s="429"/>
      <c r="EN521" s="429"/>
      <c r="EO521" s="429"/>
      <c r="EP521" s="429"/>
      <c r="EQ521" s="429"/>
      <c r="ER521" s="429"/>
      <c r="ES521" s="429"/>
      <c r="ET521" s="429"/>
      <c r="EU521" s="429"/>
      <c r="EV521" s="429"/>
      <c r="EW521" s="429"/>
      <c r="EX521" s="429"/>
      <c r="EY521" s="429"/>
      <c r="EZ521" s="429"/>
      <c r="FA521" s="429"/>
      <c r="FB521" s="429"/>
      <c r="FC521" s="429"/>
      <c r="FD521" s="429"/>
      <c r="FE521" s="429"/>
      <c r="FF521" s="429"/>
      <c r="FG521" s="429"/>
      <c r="FH521" s="429"/>
      <c r="FI521" s="429"/>
      <c r="FJ521" s="429"/>
      <c r="FK521" s="429"/>
      <c r="FL521" s="429"/>
      <c r="FM521" s="429"/>
      <c r="FN521" s="429"/>
      <c r="FO521" s="429"/>
      <c r="FP521" s="429"/>
      <c r="FQ521" s="429"/>
      <c r="FR521" s="429"/>
      <c r="FS521" s="429"/>
      <c r="FT521" s="429"/>
      <c r="FU521" s="429"/>
      <c r="FV521" s="429"/>
      <c r="FW521" s="429"/>
      <c r="FX521" s="429"/>
      <c r="FY521" s="429"/>
      <c r="FZ521" s="429"/>
      <c r="GA521" s="429"/>
      <c r="GB521" s="429"/>
      <c r="GC521" s="429"/>
      <c r="GD521" s="429"/>
      <c r="GE521" s="429"/>
      <c r="GF521" s="429"/>
      <c r="GG521" s="429"/>
      <c r="GH521" s="429"/>
      <c r="GI521" s="429"/>
      <c r="GJ521" s="429"/>
      <c r="GK521" s="429"/>
      <c r="GL521" s="429"/>
      <c r="GM521" s="429"/>
      <c r="GN521" s="429"/>
      <c r="GO521" s="429"/>
      <c r="GP521" s="429"/>
      <c r="GQ521" s="429"/>
      <c r="GR521" s="429"/>
      <c r="GS521" s="429"/>
      <c r="GT521" s="429"/>
      <c r="GU521" s="429"/>
      <c r="GV521" s="429"/>
      <c r="GW521" s="429"/>
      <c r="GX521" s="429"/>
      <c r="GY521" s="429"/>
      <c r="GZ521" s="429"/>
      <c r="HA521" s="429"/>
      <c r="HB521" s="429"/>
      <c r="HC521" s="429"/>
      <c r="HD521" s="429"/>
      <c r="HE521" s="429"/>
      <c r="HF521" s="429"/>
      <c r="HG521" s="429"/>
      <c r="HH521" s="429"/>
      <c r="HI521" s="429"/>
      <c r="HJ521" s="429"/>
      <c r="HK521" s="429"/>
      <c r="HL521" s="429"/>
      <c r="HM521" s="429"/>
      <c r="HN521" s="429"/>
      <c r="HO521" s="429"/>
      <c r="HP521" s="429"/>
      <c r="HQ521" s="429"/>
      <c r="HR521" s="429"/>
      <c r="HS521" s="429"/>
      <c r="HT521" s="429"/>
      <c r="HU521" s="429"/>
      <c r="HV521" s="429"/>
      <c r="HW521" s="429"/>
      <c r="HX521" s="429"/>
      <c r="HY521" s="429"/>
      <c r="HZ521" s="429"/>
      <c r="IA521" s="429"/>
      <c r="IB521" s="429"/>
      <c r="IC521" s="429"/>
      <c r="ID521" s="429"/>
      <c r="IE521" s="429"/>
      <c r="IF521" s="429"/>
      <c r="IG521" s="429"/>
      <c r="IH521" s="429"/>
      <c r="II521" s="429"/>
      <c r="IJ521" s="429"/>
      <c r="IK521" s="429"/>
      <c r="IL521" s="429"/>
      <c r="IM521" s="429"/>
      <c r="IN521" s="429"/>
      <c r="IO521" s="429"/>
      <c r="IP521" s="429"/>
      <c r="IQ521" s="429"/>
      <c r="IR521" s="429"/>
      <c r="IS521" s="429"/>
      <c r="IT521" s="429"/>
      <c r="IU521" s="429"/>
      <c r="IV521" s="429"/>
      <c r="IW521" s="429"/>
      <c r="IX521" s="429"/>
      <c r="IY521" s="429"/>
      <c r="IZ521" s="429"/>
      <c r="JA521" s="429"/>
      <c r="JB521" s="429"/>
      <c r="JC521" s="429"/>
      <c r="JD521" s="429"/>
      <c r="JE521" s="429"/>
      <c r="JF521" s="429"/>
      <c r="JG521" s="429"/>
      <c r="JH521" s="429"/>
      <c r="JI521" s="429"/>
      <c r="JJ521" s="429"/>
      <c r="JK521" s="429"/>
      <c r="JL521" s="429"/>
      <c r="JM521" s="429"/>
      <c r="JN521" s="429"/>
      <c r="JO521" s="429"/>
      <c r="JP521" s="429"/>
      <c r="JQ521" s="429"/>
      <c r="JR521" s="429"/>
      <c r="JS521" s="429"/>
      <c r="JT521" s="429"/>
      <c r="JU521" s="429"/>
      <c r="JV521" s="429"/>
      <c r="JW521" s="429"/>
      <c r="JX521" s="429"/>
    </row>
    <row r="522" spans="1:284" s="514" customFormat="1" ht="15.9" customHeight="1">
      <c r="A522" s="464" t="s">
        <v>2194</v>
      </c>
      <c r="B522" s="748" t="s">
        <v>2195</v>
      </c>
      <c r="C522" s="464"/>
      <c r="D522" s="748" t="s">
        <v>2212</v>
      </c>
      <c r="E522" s="624"/>
      <c r="F522" s="434">
        <f t="shared" si="8"/>
        <v>521</v>
      </c>
      <c r="G522" s="826"/>
      <c r="H522" s="640" t="s">
        <v>865</v>
      </c>
      <c r="I522" s="93">
        <v>1</v>
      </c>
      <c r="J522" s="93"/>
      <c r="K522" s="94" t="s">
        <v>3176</v>
      </c>
      <c r="L522" s="94" t="s">
        <v>1185</v>
      </c>
      <c r="M522" s="827"/>
      <c r="N522" s="94" t="s">
        <v>3177</v>
      </c>
      <c r="O522" s="93">
        <v>0</v>
      </c>
      <c r="P522" s="119">
        <v>1</v>
      </c>
      <c r="Q522" s="118">
        <v>2026</v>
      </c>
      <c r="R522" s="426"/>
      <c r="S522" s="427" t="s">
        <v>3178</v>
      </c>
      <c r="T522" s="428" t="s">
        <v>3179</v>
      </c>
      <c r="U522" s="429"/>
      <c r="V522" s="429"/>
      <c r="W522" s="429"/>
      <c r="X522" s="429"/>
      <c r="Y522" s="429"/>
      <c r="Z522" s="429"/>
      <c r="AA522" s="429"/>
      <c r="AB522" s="429"/>
      <c r="AC522" s="429"/>
      <c r="AD522" s="429"/>
      <c r="AE522" s="429"/>
      <c r="AF522" s="429"/>
      <c r="AG522" s="429"/>
      <c r="AH522" s="429"/>
      <c r="AI522" s="429"/>
      <c r="AJ522" s="429"/>
      <c r="AK522" s="429"/>
      <c r="AL522" s="429"/>
      <c r="AM522" s="429"/>
      <c r="AN522" s="429"/>
      <c r="AO522" s="429"/>
      <c r="AP522" s="429"/>
      <c r="AQ522" s="429"/>
      <c r="AR522" s="429"/>
      <c r="AS522" s="429"/>
      <c r="AT522" s="429"/>
      <c r="AU522" s="429"/>
      <c r="AV522" s="429"/>
      <c r="AW522" s="429"/>
      <c r="AX522" s="429"/>
      <c r="AY522" s="429"/>
      <c r="AZ522" s="429"/>
      <c r="BA522" s="429"/>
      <c r="BB522" s="429"/>
      <c r="BC522" s="429"/>
      <c r="BD522" s="429"/>
      <c r="BE522" s="429"/>
      <c r="BF522" s="429"/>
      <c r="BG522" s="429"/>
      <c r="BH522" s="429"/>
      <c r="BI522" s="429"/>
      <c r="BJ522" s="429"/>
      <c r="BK522" s="429"/>
      <c r="BL522" s="429"/>
      <c r="BM522" s="429"/>
      <c r="BN522" s="429"/>
      <c r="BO522" s="429"/>
      <c r="BP522" s="429"/>
      <c r="BQ522" s="429"/>
      <c r="BR522" s="429"/>
      <c r="BS522" s="429"/>
      <c r="BT522" s="429"/>
      <c r="BU522" s="429"/>
      <c r="BV522" s="429"/>
      <c r="BW522" s="429"/>
      <c r="BX522" s="429"/>
      <c r="BY522" s="429"/>
      <c r="BZ522" s="429"/>
      <c r="CA522" s="429"/>
      <c r="CB522" s="429"/>
      <c r="CC522" s="429"/>
      <c r="CD522" s="429"/>
      <c r="CE522" s="429"/>
      <c r="CF522" s="429"/>
      <c r="CG522" s="429"/>
      <c r="CH522" s="429"/>
      <c r="CI522" s="429"/>
      <c r="CJ522" s="429"/>
      <c r="CK522" s="429"/>
      <c r="CL522" s="429"/>
      <c r="CM522" s="429"/>
      <c r="CN522" s="429"/>
      <c r="CO522" s="429"/>
      <c r="CP522" s="429"/>
      <c r="CQ522" s="429"/>
      <c r="CR522" s="429"/>
      <c r="CS522" s="429"/>
      <c r="CT522" s="429"/>
      <c r="CU522" s="429"/>
      <c r="CV522" s="429"/>
      <c r="CW522" s="429"/>
      <c r="CX522" s="429"/>
      <c r="CY522" s="429"/>
      <c r="CZ522" s="429"/>
      <c r="DA522" s="429"/>
      <c r="DB522" s="429"/>
      <c r="DC522" s="429"/>
      <c r="DD522" s="429"/>
      <c r="DE522" s="429"/>
      <c r="DF522" s="429"/>
      <c r="DG522" s="429"/>
      <c r="DH522" s="429"/>
      <c r="DI522" s="429"/>
      <c r="DJ522" s="429"/>
      <c r="DK522" s="429"/>
      <c r="DL522" s="429"/>
      <c r="DM522" s="429"/>
      <c r="DN522" s="429"/>
      <c r="DO522" s="429"/>
      <c r="DP522" s="429"/>
      <c r="DQ522" s="429"/>
      <c r="DR522" s="429"/>
      <c r="DS522" s="429"/>
      <c r="DT522" s="429"/>
      <c r="DU522" s="429"/>
      <c r="DV522" s="429"/>
      <c r="DW522" s="429"/>
      <c r="DX522" s="429"/>
      <c r="DY522" s="429"/>
      <c r="DZ522" s="429"/>
      <c r="EA522" s="429"/>
      <c r="EB522" s="429"/>
      <c r="EC522" s="429"/>
      <c r="ED522" s="429"/>
      <c r="EE522" s="429"/>
      <c r="EF522" s="429"/>
      <c r="EG522" s="429"/>
      <c r="EH522" s="429"/>
      <c r="EI522" s="429"/>
      <c r="EJ522" s="429"/>
      <c r="EK522" s="429"/>
      <c r="EL522" s="429"/>
      <c r="EM522" s="429"/>
      <c r="EN522" s="429"/>
      <c r="EO522" s="429"/>
      <c r="EP522" s="429"/>
      <c r="EQ522" s="429"/>
      <c r="ER522" s="429"/>
      <c r="ES522" s="429"/>
      <c r="ET522" s="429"/>
      <c r="EU522" s="429"/>
      <c r="EV522" s="429"/>
      <c r="EW522" s="429"/>
      <c r="EX522" s="429"/>
      <c r="EY522" s="429"/>
      <c r="EZ522" s="429"/>
      <c r="FA522" s="429"/>
      <c r="FB522" s="429"/>
      <c r="FC522" s="429"/>
      <c r="FD522" s="429"/>
      <c r="FE522" s="429"/>
      <c r="FF522" s="429"/>
      <c r="FG522" s="429"/>
      <c r="FH522" s="429"/>
      <c r="FI522" s="429"/>
      <c r="FJ522" s="429"/>
      <c r="FK522" s="429"/>
      <c r="FL522" s="429"/>
      <c r="FM522" s="429"/>
      <c r="FN522" s="429"/>
      <c r="FO522" s="429"/>
      <c r="FP522" s="429"/>
      <c r="FQ522" s="429"/>
      <c r="FR522" s="429"/>
      <c r="FS522" s="429"/>
      <c r="FT522" s="429"/>
      <c r="FU522" s="429"/>
      <c r="FV522" s="429"/>
      <c r="FW522" s="429"/>
      <c r="FX522" s="429"/>
      <c r="FY522" s="429"/>
      <c r="FZ522" s="429"/>
      <c r="GA522" s="429"/>
      <c r="GB522" s="429"/>
      <c r="GC522" s="429"/>
      <c r="GD522" s="429"/>
      <c r="GE522" s="429"/>
      <c r="GF522" s="429"/>
      <c r="GG522" s="429"/>
      <c r="GH522" s="429"/>
      <c r="GI522" s="429"/>
      <c r="GJ522" s="429"/>
      <c r="GK522" s="429"/>
      <c r="GL522" s="429"/>
      <c r="GM522" s="429"/>
      <c r="GN522" s="429"/>
      <c r="GO522" s="429"/>
      <c r="GP522" s="429"/>
      <c r="GQ522" s="429"/>
      <c r="GR522" s="429"/>
      <c r="GS522" s="429"/>
      <c r="GT522" s="429"/>
      <c r="GU522" s="429"/>
      <c r="GV522" s="429"/>
      <c r="GW522" s="429"/>
      <c r="GX522" s="429"/>
      <c r="GY522" s="429"/>
      <c r="GZ522" s="429"/>
      <c r="HA522" s="429"/>
      <c r="HB522" s="429"/>
      <c r="HC522" s="429"/>
      <c r="HD522" s="429"/>
      <c r="HE522" s="429"/>
      <c r="HF522" s="429"/>
      <c r="HG522" s="429"/>
      <c r="HH522" s="429"/>
      <c r="HI522" s="429"/>
      <c r="HJ522" s="429"/>
      <c r="HK522" s="429"/>
      <c r="HL522" s="429"/>
      <c r="HM522" s="429"/>
      <c r="HN522" s="429"/>
      <c r="HO522" s="429"/>
      <c r="HP522" s="429"/>
      <c r="HQ522" s="429"/>
      <c r="HR522" s="429"/>
      <c r="HS522" s="429"/>
      <c r="HT522" s="429"/>
      <c r="HU522" s="429"/>
      <c r="HV522" s="429"/>
      <c r="HW522" s="429"/>
      <c r="HX522" s="429"/>
      <c r="HY522" s="429"/>
      <c r="HZ522" s="429"/>
      <c r="IA522" s="429"/>
      <c r="IB522" s="429"/>
      <c r="IC522" s="429"/>
      <c r="ID522" s="429"/>
      <c r="IE522" s="429"/>
      <c r="IF522" s="429"/>
      <c r="IG522" s="429"/>
      <c r="IH522" s="429"/>
      <c r="II522" s="429"/>
      <c r="IJ522" s="429"/>
      <c r="IK522" s="429"/>
      <c r="IL522" s="429"/>
      <c r="IM522" s="429"/>
      <c r="IN522" s="429"/>
      <c r="IO522" s="429"/>
      <c r="IP522" s="429"/>
      <c r="IQ522" s="429"/>
      <c r="IR522" s="429"/>
      <c r="IS522" s="429"/>
      <c r="IT522" s="429"/>
      <c r="IU522" s="429"/>
      <c r="IV522" s="429"/>
      <c r="IW522" s="429"/>
      <c r="IX522" s="429"/>
      <c r="IY522" s="429"/>
      <c r="IZ522" s="429"/>
      <c r="JA522" s="429"/>
      <c r="JB522" s="429"/>
      <c r="JC522" s="429"/>
      <c r="JD522" s="429"/>
      <c r="JE522" s="429"/>
      <c r="JF522" s="429"/>
      <c r="JG522" s="429"/>
      <c r="JH522" s="429"/>
      <c r="JI522" s="429"/>
      <c r="JJ522" s="429"/>
      <c r="JK522" s="429"/>
      <c r="JL522" s="429"/>
      <c r="JM522" s="429"/>
      <c r="JN522" s="429"/>
      <c r="JO522" s="429"/>
      <c r="JP522" s="429"/>
      <c r="JQ522" s="429"/>
      <c r="JR522" s="429"/>
      <c r="JS522" s="429"/>
      <c r="JT522" s="429"/>
      <c r="JU522" s="429"/>
      <c r="JV522" s="429"/>
      <c r="JW522" s="429"/>
      <c r="JX522" s="429"/>
    </row>
    <row r="523" spans="1:284" s="514" customFormat="1" ht="15.9" customHeight="1">
      <c r="A523" s="464" t="s">
        <v>2214</v>
      </c>
      <c r="B523" s="748" t="s">
        <v>2215</v>
      </c>
      <c r="C523" s="464"/>
      <c r="D523" s="748"/>
      <c r="E523" s="469"/>
      <c r="F523" s="434">
        <f t="shared" si="8"/>
        <v>522</v>
      </c>
      <c r="G523" s="826"/>
      <c r="H523" s="470" t="s">
        <v>3180</v>
      </c>
      <c r="I523" s="93">
        <v>1</v>
      </c>
      <c r="J523" s="93"/>
      <c r="K523" s="94" t="s">
        <v>3181</v>
      </c>
      <c r="L523" s="223"/>
      <c r="M523" s="827"/>
      <c r="N523" s="94" t="s">
        <v>3182</v>
      </c>
      <c r="O523" s="93">
        <v>0</v>
      </c>
      <c r="P523" s="119">
        <v>1</v>
      </c>
      <c r="Q523" s="118">
        <v>2026</v>
      </c>
      <c r="R523" s="426"/>
      <c r="S523" s="427"/>
      <c r="T523" s="428" t="s">
        <v>3183</v>
      </c>
      <c r="U523" s="429"/>
      <c r="V523" s="429"/>
      <c r="W523" s="429"/>
      <c r="X523" s="429"/>
      <c r="Y523" s="429"/>
      <c r="Z523" s="429"/>
      <c r="AA523" s="429"/>
      <c r="AB523" s="429"/>
      <c r="AC523" s="429"/>
      <c r="AD523" s="429"/>
      <c r="AE523" s="429"/>
      <c r="AF523" s="429"/>
      <c r="AG523" s="429"/>
      <c r="AH523" s="429"/>
      <c r="AI523" s="429"/>
      <c r="AJ523" s="429"/>
      <c r="AK523" s="429"/>
      <c r="AL523" s="429"/>
      <c r="AM523" s="429"/>
      <c r="AN523" s="429"/>
      <c r="AO523" s="429"/>
      <c r="AP523" s="429"/>
      <c r="AQ523" s="429"/>
      <c r="AR523" s="429"/>
      <c r="AS523" s="429"/>
      <c r="AT523" s="429"/>
      <c r="AU523" s="429"/>
      <c r="AV523" s="429"/>
      <c r="AW523" s="429"/>
      <c r="AX523" s="429"/>
      <c r="AY523" s="429"/>
      <c r="AZ523" s="429"/>
      <c r="BA523" s="429"/>
      <c r="BB523" s="429"/>
      <c r="BC523" s="429"/>
      <c r="BD523" s="429"/>
      <c r="BE523" s="429"/>
      <c r="BF523" s="429"/>
      <c r="BG523" s="429"/>
      <c r="BH523" s="429"/>
      <c r="BI523" s="429"/>
      <c r="BJ523" s="429"/>
      <c r="BK523" s="429"/>
      <c r="BL523" s="429"/>
      <c r="BM523" s="429"/>
      <c r="BN523" s="429"/>
      <c r="BO523" s="429"/>
      <c r="BP523" s="429"/>
      <c r="BQ523" s="429"/>
      <c r="BR523" s="429"/>
      <c r="BS523" s="429"/>
      <c r="BT523" s="429"/>
      <c r="BU523" s="429"/>
      <c r="BV523" s="429"/>
      <c r="BW523" s="429"/>
      <c r="BX523" s="429"/>
      <c r="BY523" s="429"/>
      <c r="BZ523" s="429"/>
      <c r="CA523" s="429"/>
      <c r="CB523" s="429"/>
      <c r="CC523" s="429"/>
      <c r="CD523" s="429"/>
      <c r="CE523" s="429"/>
      <c r="CF523" s="429"/>
      <c r="CG523" s="429"/>
      <c r="CH523" s="429"/>
      <c r="CI523" s="429"/>
      <c r="CJ523" s="429"/>
      <c r="CK523" s="429"/>
      <c r="CL523" s="429"/>
      <c r="CM523" s="429"/>
      <c r="CN523" s="429"/>
      <c r="CO523" s="429"/>
      <c r="CP523" s="429"/>
      <c r="CQ523" s="429"/>
      <c r="CR523" s="429"/>
      <c r="CS523" s="429"/>
      <c r="CT523" s="429"/>
      <c r="CU523" s="429"/>
      <c r="CV523" s="429"/>
      <c r="CW523" s="429"/>
      <c r="CX523" s="429"/>
      <c r="CY523" s="429"/>
      <c r="CZ523" s="429"/>
      <c r="DA523" s="429"/>
      <c r="DB523" s="429"/>
      <c r="DC523" s="429"/>
      <c r="DD523" s="429"/>
      <c r="DE523" s="429"/>
      <c r="DF523" s="429"/>
      <c r="DG523" s="429"/>
      <c r="DH523" s="429"/>
      <c r="DI523" s="429"/>
      <c r="DJ523" s="429"/>
      <c r="DK523" s="429"/>
      <c r="DL523" s="429"/>
      <c r="DM523" s="429"/>
      <c r="DN523" s="429"/>
      <c r="DO523" s="429"/>
      <c r="DP523" s="429"/>
      <c r="DQ523" s="429"/>
      <c r="DR523" s="429"/>
      <c r="DS523" s="429"/>
      <c r="DT523" s="429"/>
      <c r="DU523" s="429"/>
      <c r="DV523" s="429"/>
      <c r="DW523" s="429"/>
      <c r="DX523" s="429"/>
      <c r="DY523" s="429"/>
      <c r="DZ523" s="429"/>
      <c r="EA523" s="429"/>
      <c r="EB523" s="429"/>
      <c r="EC523" s="429"/>
      <c r="ED523" s="429"/>
      <c r="EE523" s="429"/>
      <c r="EF523" s="429"/>
      <c r="EG523" s="429"/>
      <c r="EH523" s="429"/>
      <c r="EI523" s="429"/>
      <c r="EJ523" s="429"/>
      <c r="EK523" s="429"/>
      <c r="EL523" s="429"/>
      <c r="EM523" s="429"/>
      <c r="EN523" s="429"/>
      <c r="EO523" s="429"/>
      <c r="EP523" s="429"/>
      <c r="EQ523" s="429"/>
      <c r="ER523" s="429"/>
      <c r="ES523" s="429"/>
      <c r="ET523" s="429"/>
      <c r="EU523" s="429"/>
      <c r="EV523" s="429"/>
      <c r="EW523" s="429"/>
      <c r="EX523" s="429"/>
      <c r="EY523" s="429"/>
      <c r="EZ523" s="429"/>
      <c r="FA523" s="429"/>
      <c r="FB523" s="429"/>
      <c r="FC523" s="429"/>
      <c r="FD523" s="429"/>
      <c r="FE523" s="429"/>
      <c r="FF523" s="429"/>
      <c r="FG523" s="429"/>
      <c r="FH523" s="429"/>
      <c r="FI523" s="429"/>
      <c r="FJ523" s="429"/>
      <c r="FK523" s="429"/>
      <c r="FL523" s="429"/>
      <c r="FM523" s="429"/>
      <c r="FN523" s="429"/>
      <c r="FO523" s="429"/>
      <c r="FP523" s="429"/>
      <c r="FQ523" s="429"/>
      <c r="FR523" s="429"/>
      <c r="FS523" s="429"/>
      <c r="FT523" s="429"/>
      <c r="FU523" s="429"/>
      <c r="FV523" s="429"/>
      <c r="FW523" s="429"/>
      <c r="FX523" s="429"/>
      <c r="FY523" s="429"/>
      <c r="FZ523" s="429"/>
      <c r="GA523" s="429"/>
      <c r="GB523" s="429"/>
      <c r="GC523" s="429"/>
      <c r="GD523" s="429"/>
      <c r="GE523" s="429"/>
      <c r="GF523" s="429"/>
      <c r="GG523" s="429"/>
      <c r="GH523" s="429"/>
      <c r="GI523" s="429"/>
      <c r="GJ523" s="429"/>
      <c r="GK523" s="429"/>
      <c r="GL523" s="429"/>
      <c r="GM523" s="429"/>
      <c r="GN523" s="429"/>
      <c r="GO523" s="429"/>
      <c r="GP523" s="429"/>
      <c r="GQ523" s="429"/>
      <c r="GR523" s="429"/>
      <c r="GS523" s="429"/>
      <c r="GT523" s="429"/>
      <c r="GU523" s="429"/>
      <c r="GV523" s="429"/>
      <c r="GW523" s="429"/>
      <c r="GX523" s="429"/>
      <c r="GY523" s="429"/>
      <c r="GZ523" s="429"/>
      <c r="HA523" s="429"/>
      <c r="HB523" s="429"/>
      <c r="HC523" s="429"/>
      <c r="HD523" s="429"/>
      <c r="HE523" s="429"/>
      <c r="HF523" s="429"/>
      <c r="HG523" s="429"/>
      <c r="HH523" s="429"/>
      <c r="HI523" s="429"/>
      <c r="HJ523" s="429"/>
      <c r="HK523" s="429"/>
      <c r="HL523" s="429"/>
      <c r="HM523" s="429"/>
      <c r="HN523" s="429"/>
      <c r="HO523" s="429"/>
      <c r="HP523" s="429"/>
      <c r="HQ523" s="429"/>
      <c r="HR523" s="429"/>
      <c r="HS523" s="429"/>
      <c r="HT523" s="429"/>
      <c r="HU523" s="429"/>
      <c r="HV523" s="429"/>
      <c r="HW523" s="429"/>
      <c r="HX523" s="429"/>
      <c r="HY523" s="429"/>
      <c r="HZ523" s="429"/>
      <c r="IA523" s="429"/>
      <c r="IB523" s="429"/>
      <c r="IC523" s="429"/>
      <c r="ID523" s="429"/>
      <c r="IE523" s="429"/>
      <c r="IF523" s="429"/>
      <c r="IG523" s="429"/>
      <c r="IH523" s="429"/>
      <c r="II523" s="429"/>
      <c r="IJ523" s="429"/>
      <c r="IK523" s="429"/>
      <c r="IL523" s="429"/>
      <c r="IM523" s="429"/>
      <c r="IN523" s="429"/>
      <c r="IO523" s="429"/>
      <c r="IP523" s="429"/>
      <c r="IQ523" s="429"/>
      <c r="IR523" s="429"/>
      <c r="IS523" s="429"/>
      <c r="IT523" s="429"/>
      <c r="IU523" s="429"/>
      <c r="IV523" s="429"/>
      <c r="IW523" s="429"/>
      <c r="IX523" s="429"/>
      <c r="IY523" s="429"/>
      <c r="IZ523" s="429"/>
      <c r="JA523" s="429"/>
      <c r="JB523" s="429"/>
      <c r="JC523" s="429"/>
      <c r="JD523" s="429"/>
      <c r="JE523" s="429"/>
      <c r="JF523" s="429"/>
      <c r="JG523" s="429"/>
      <c r="JH523" s="429"/>
      <c r="JI523" s="429"/>
      <c r="JJ523" s="429"/>
      <c r="JK523" s="429"/>
      <c r="JL523" s="429"/>
      <c r="JM523" s="429"/>
      <c r="JN523" s="429"/>
      <c r="JO523" s="429"/>
      <c r="JP523" s="429"/>
      <c r="JQ523" s="429"/>
      <c r="JR523" s="429"/>
      <c r="JS523" s="429"/>
      <c r="JT523" s="429"/>
      <c r="JU523" s="429"/>
      <c r="JV523" s="429"/>
      <c r="JW523" s="429"/>
      <c r="JX523" s="429"/>
    </row>
    <row r="524" spans="1:284" s="514" customFormat="1" ht="13.8">
      <c r="A524" s="72" t="s">
        <v>3184</v>
      </c>
      <c r="B524" s="830" t="s">
        <v>3185</v>
      </c>
      <c r="C524" s="72"/>
      <c r="D524" s="671">
        <v>4</v>
      </c>
      <c r="E524" s="448"/>
      <c r="F524" s="434">
        <f t="shared" si="8"/>
        <v>523</v>
      </c>
      <c r="G524" s="838"/>
      <c r="H524" s="157" t="s">
        <v>388</v>
      </c>
      <c r="I524" s="51">
        <v>1</v>
      </c>
      <c r="J524" s="51"/>
      <c r="K524" s="158" t="s">
        <v>3186</v>
      </c>
      <c r="L524" s="173" t="s">
        <v>1365</v>
      </c>
      <c r="M524" s="839"/>
      <c r="N524" s="173" t="s">
        <v>3187</v>
      </c>
      <c r="O524" s="72">
        <v>2</v>
      </c>
      <c r="P524" s="72">
        <v>1</v>
      </c>
      <c r="Q524" s="561"/>
      <c r="R524" s="451"/>
      <c r="S524" s="452"/>
      <c r="T524" s="563" t="s">
        <v>3188</v>
      </c>
      <c r="U524" s="430"/>
      <c r="V524" s="430"/>
      <c r="W524" s="430"/>
      <c r="X524" s="430"/>
      <c r="Y524" s="430"/>
      <c r="Z524" s="430"/>
      <c r="AA524" s="430"/>
      <c r="AB524" s="430"/>
      <c r="AC524" s="430"/>
      <c r="AD524" s="430"/>
      <c r="AE524" s="430"/>
      <c r="AF524" s="430"/>
      <c r="AG524" s="430"/>
      <c r="AH524" s="430"/>
      <c r="AI524" s="430"/>
      <c r="AJ524" s="430"/>
      <c r="AK524" s="430"/>
      <c r="AL524" s="430"/>
      <c r="AM524" s="430"/>
      <c r="AN524" s="430"/>
      <c r="AO524" s="430"/>
      <c r="AP524" s="430"/>
      <c r="AQ524" s="430"/>
      <c r="AR524" s="430"/>
      <c r="AS524" s="430"/>
      <c r="AT524" s="430"/>
      <c r="AU524" s="430"/>
      <c r="AV524" s="430"/>
      <c r="AW524" s="430"/>
      <c r="AX524" s="430"/>
      <c r="AY524" s="430"/>
      <c r="AZ524" s="430"/>
      <c r="BA524" s="430"/>
      <c r="BB524" s="430"/>
      <c r="BC524" s="430"/>
      <c r="BD524" s="430"/>
      <c r="BE524" s="430"/>
      <c r="BF524" s="430"/>
      <c r="BG524" s="430"/>
      <c r="BH524" s="430"/>
      <c r="BI524" s="430"/>
      <c r="BJ524" s="430"/>
      <c r="BK524" s="430"/>
      <c r="BL524" s="430"/>
      <c r="BM524" s="430"/>
      <c r="BN524" s="430"/>
      <c r="BO524" s="430"/>
      <c r="BP524" s="430"/>
      <c r="BQ524" s="430"/>
      <c r="BR524" s="430"/>
      <c r="BS524" s="430"/>
      <c r="BT524" s="430"/>
      <c r="BU524" s="430"/>
      <c r="BV524" s="430"/>
      <c r="BW524" s="430"/>
      <c r="BX524" s="430"/>
      <c r="BY524" s="430"/>
      <c r="BZ524" s="430"/>
      <c r="CA524" s="430"/>
      <c r="CB524" s="430"/>
      <c r="CC524" s="430"/>
      <c r="CD524" s="430"/>
      <c r="CE524" s="430"/>
      <c r="CF524" s="430"/>
      <c r="CG524" s="430"/>
      <c r="CH524" s="430"/>
      <c r="CI524" s="430"/>
      <c r="CJ524" s="430"/>
      <c r="CK524" s="430"/>
      <c r="CL524" s="430"/>
      <c r="CM524" s="430"/>
      <c r="CN524" s="430"/>
      <c r="CO524" s="430"/>
      <c r="CP524" s="430"/>
      <c r="CQ524" s="430"/>
      <c r="CR524" s="430"/>
      <c r="CS524" s="430"/>
      <c r="CT524" s="430"/>
      <c r="CU524" s="430"/>
      <c r="CV524" s="430"/>
      <c r="CW524" s="430"/>
      <c r="CX524" s="430"/>
      <c r="CY524" s="430"/>
      <c r="CZ524" s="430"/>
      <c r="DA524" s="430"/>
      <c r="DB524" s="430"/>
      <c r="DC524" s="430"/>
      <c r="DD524" s="430"/>
      <c r="DE524" s="430"/>
      <c r="DF524" s="430"/>
      <c r="DG524" s="430"/>
      <c r="DH524" s="430"/>
      <c r="DI524" s="430"/>
      <c r="DJ524" s="430"/>
      <c r="DK524" s="430"/>
      <c r="DL524" s="430"/>
      <c r="DM524" s="430"/>
      <c r="DN524" s="430"/>
      <c r="DO524" s="430"/>
      <c r="DP524" s="430"/>
      <c r="DQ524" s="430"/>
      <c r="DR524" s="430"/>
      <c r="DS524" s="430"/>
      <c r="DT524" s="430"/>
      <c r="DU524" s="430"/>
      <c r="DV524" s="430"/>
      <c r="DW524" s="430"/>
      <c r="DX524" s="430"/>
      <c r="DY524" s="430"/>
      <c r="DZ524" s="430"/>
      <c r="EA524" s="430"/>
      <c r="EB524" s="430"/>
      <c r="EC524" s="430"/>
      <c r="ED524" s="430"/>
      <c r="EE524" s="430"/>
      <c r="EF524" s="430"/>
      <c r="EG524" s="430"/>
      <c r="EH524" s="430"/>
      <c r="EI524" s="430"/>
      <c r="EJ524" s="430"/>
      <c r="EK524" s="430"/>
      <c r="EL524" s="430"/>
      <c r="EM524" s="430"/>
      <c r="EN524" s="430"/>
      <c r="EO524" s="430"/>
      <c r="EP524" s="430"/>
      <c r="EQ524" s="430"/>
      <c r="ER524" s="430"/>
      <c r="ES524" s="430"/>
      <c r="ET524" s="430"/>
      <c r="EU524" s="430"/>
      <c r="EV524" s="430"/>
      <c r="EW524" s="430"/>
      <c r="EX524" s="430"/>
      <c r="EY524" s="430"/>
      <c r="EZ524" s="430"/>
      <c r="FA524" s="430"/>
      <c r="FB524" s="430"/>
      <c r="FC524" s="430"/>
      <c r="FD524" s="430"/>
      <c r="FE524" s="430"/>
      <c r="FF524" s="430"/>
      <c r="FG524" s="430"/>
      <c r="FH524" s="430"/>
      <c r="FI524" s="430"/>
      <c r="FJ524" s="430"/>
      <c r="FK524" s="430"/>
      <c r="FL524" s="430"/>
      <c r="FM524" s="430"/>
      <c r="FN524" s="430"/>
      <c r="FO524" s="430"/>
      <c r="FP524" s="430"/>
      <c r="FQ524" s="430"/>
      <c r="FR524" s="430"/>
      <c r="FS524" s="430"/>
      <c r="FT524" s="430"/>
      <c r="FU524" s="430"/>
      <c r="FV524" s="430"/>
      <c r="FW524" s="430"/>
      <c r="FX524" s="430"/>
      <c r="FY524" s="430"/>
      <c r="FZ524" s="430"/>
      <c r="GA524" s="430"/>
      <c r="GB524" s="430"/>
      <c r="GC524" s="430"/>
      <c r="GD524" s="430"/>
      <c r="GE524" s="430"/>
      <c r="GF524" s="430"/>
      <c r="GG524" s="430"/>
      <c r="GH524" s="430"/>
      <c r="GI524" s="430"/>
      <c r="GJ524" s="430"/>
      <c r="GK524" s="430"/>
      <c r="GL524" s="430"/>
      <c r="GM524" s="430"/>
      <c r="GN524" s="430"/>
      <c r="GO524" s="430"/>
      <c r="GP524" s="430"/>
      <c r="GQ524" s="430"/>
      <c r="GR524" s="430"/>
      <c r="GS524" s="430"/>
      <c r="GT524" s="430"/>
      <c r="GU524" s="430"/>
      <c r="GV524" s="430"/>
      <c r="GW524" s="430"/>
      <c r="GX524" s="430"/>
      <c r="GY524" s="430"/>
      <c r="GZ524" s="430"/>
      <c r="HA524" s="430"/>
      <c r="HB524" s="430"/>
      <c r="HC524" s="430"/>
      <c r="HD524" s="430"/>
      <c r="HE524" s="430"/>
      <c r="HF524" s="430"/>
      <c r="HG524" s="430"/>
      <c r="HH524" s="430"/>
      <c r="HI524" s="430"/>
      <c r="HJ524" s="430"/>
      <c r="HK524" s="430"/>
      <c r="HL524" s="430"/>
      <c r="HM524" s="430"/>
      <c r="HN524" s="430"/>
      <c r="HO524" s="430"/>
      <c r="HP524" s="430"/>
      <c r="HQ524" s="430"/>
      <c r="HR524" s="430"/>
      <c r="HS524" s="430"/>
      <c r="HT524" s="430"/>
      <c r="HU524" s="430"/>
      <c r="HV524" s="430"/>
      <c r="HW524" s="430"/>
      <c r="HX524" s="430"/>
      <c r="HY524" s="430"/>
      <c r="HZ524" s="430"/>
      <c r="IA524" s="430"/>
      <c r="IB524" s="430"/>
      <c r="IC524" s="430"/>
      <c r="ID524" s="430"/>
      <c r="IE524" s="430"/>
      <c r="IF524" s="430"/>
      <c r="IG524" s="430"/>
      <c r="IH524" s="430"/>
      <c r="II524" s="430"/>
      <c r="IJ524" s="430"/>
      <c r="IK524" s="430"/>
      <c r="IL524" s="430"/>
      <c r="IM524" s="430"/>
      <c r="IN524" s="430"/>
      <c r="IO524" s="430"/>
      <c r="IP524" s="430"/>
      <c r="IQ524" s="430"/>
      <c r="IR524" s="430"/>
      <c r="IS524" s="430"/>
      <c r="IT524" s="430"/>
      <c r="IU524" s="430"/>
      <c r="IV524" s="430"/>
      <c r="IW524" s="430"/>
      <c r="IX524" s="430"/>
      <c r="IY524" s="430"/>
      <c r="IZ524" s="430"/>
      <c r="JA524" s="430"/>
      <c r="JB524" s="430"/>
      <c r="JC524" s="430"/>
      <c r="JD524" s="430"/>
      <c r="JE524" s="430"/>
      <c r="JF524" s="430"/>
      <c r="JG524" s="430"/>
      <c r="JH524" s="430"/>
      <c r="JI524" s="430"/>
      <c r="JJ524" s="430"/>
      <c r="JK524" s="430"/>
      <c r="JL524" s="430"/>
      <c r="JM524" s="430"/>
      <c r="JN524" s="430"/>
      <c r="JO524" s="430"/>
      <c r="JP524" s="430"/>
      <c r="JQ524" s="430"/>
      <c r="JR524" s="430"/>
      <c r="JS524" s="430"/>
      <c r="JT524" s="430"/>
      <c r="JU524" s="430"/>
      <c r="JV524" s="430"/>
      <c r="JW524" s="430"/>
      <c r="JX524" s="430"/>
    </row>
    <row r="525" spans="1:284" s="514" customFormat="1" ht="13.8">
      <c r="A525" s="184"/>
      <c r="B525" s="760"/>
      <c r="C525" s="184"/>
      <c r="D525" s="510"/>
      <c r="E525" s="460"/>
      <c r="F525" s="434">
        <f t="shared" si="8"/>
        <v>524</v>
      </c>
      <c r="G525" s="835"/>
      <c r="H525" s="112" t="s">
        <v>249</v>
      </c>
      <c r="I525" s="92">
        <v>1</v>
      </c>
      <c r="J525" s="92"/>
      <c r="K525" s="66" t="s">
        <v>1363</v>
      </c>
      <c r="L525" s="88" t="s">
        <v>1364</v>
      </c>
      <c r="M525" s="517"/>
      <c r="N525" s="88" t="s">
        <v>3189</v>
      </c>
      <c r="O525" s="85">
        <v>1</v>
      </c>
      <c r="P525" s="184">
        <v>57</v>
      </c>
      <c r="Q525" s="151"/>
      <c r="R525" s="458"/>
      <c r="S525" s="304"/>
      <c r="T525" s="459" t="s">
        <v>3190</v>
      </c>
      <c r="U525" s="513"/>
      <c r="V525" s="513"/>
      <c r="W525" s="513"/>
      <c r="X525" s="513"/>
      <c r="Y525" s="513"/>
      <c r="Z525" s="513"/>
      <c r="AA525" s="513"/>
      <c r="AB525" s="513"/>
      <c r="AC525" s="513"/>
      <c r="AD525" s="513"/>
      <c r="AE525" s="513"/>
      <c r="AF525" s="513"/>
      <c r="AG525" s="513"/>
      <c r="AH525" s="513"/>
      <c r="AI525" s="513"/>
      <c r="AJ525" s="513"/>
      <c r="AK525" s="513"/>
      <c r="AL525" s="513"/>
      <c r="AM525" s="513"/>
      <c r="AN525" s="513"/>
      <c r="AO525" s="513"/>
      <c r="AP525" s="513"/>
      <c r="AQ525" s="513"/>
      <c r="AR525" s="513"/>
      <c r="AS525" s="513"/>
      <c r="AT525" s="513"/>
      <c r="AU525" s="513"/>
      <c r="AV525" s="513"/>
      <c r="AW525" s="513"/>
      <c r="AX525" s="513"/>
      <c r="AY525" s="513"/>
      <c r="AZ525" s="513"/>
      <c r="BA525" s="513"/>
      <c r="BB525" s="513"/>
      <c r="BC525" s="513"/>
      <c r="BD525" s="513"/>
      <c r="BE525" s="513"/>
      <c r="BF525" s="513"/>
      <c r="BG525" s="513"/>
      <c r="BH525" s="513"/>
      <c r="BI525" s="513"/>
      <c r="BJ525" s="513"/>
      <c r="BK525" s="513"/>
      <c r="BL525" s="513"/>
      <c r="BM525" s="513"/>
      <c r="BN525" s="513"/>
      <c r="BO525" s="513"/>
      <c r="BP525" s="513"/>
      <c r="BQ525" s="513"/>
      <c r="BR525" s="513"/>
      <c r="BS525" s="513"/>
      <c r="BT525" s="513"/>
      <c r="BU525" s="513"/>
      <c r="BV525" s="513"/>
      <c r="BW525" s="513"/>
      <c r="BX525" s="513"/>
      <c r="BY525" s="513"/>
      <c r="BZ525" s="513"/>
      <c r="CA525" s="513"/>
      <c r="CB525" s="513"/>
      <c r="CC525" s="513"/>
      <c r="CD525" s="513"/>
      <c r="CE525" s="513"/>
      <c r="CF525" s="513"/>
      <c r="CG525" s="513"/>
      <c r="CH525" s="513"/>
      <c r="CI525" s="513"/>
      <c r="CJ525" s="513"/>
      <c r="CK525" s="513"/>
      <c r="CL525" s="513"/>
      <c r="CM525" s="513"/>
      <c r="CN525" s="513"/>
      <c r="CO525" s="513"/>
      <c r="CP525" s="513"/>
      <c r="CQ525" s="513"/>
      <c r="CR525" s="513"/>
      <c r="CS525" s="513"/>
      <c r="CT525" s="513"/>
      <c r="CU525" s="513"/>
      <c r="CV525" s="513"/>
      <c r="CW525" s="513"/>
      <c r="CX525" s="513"/>
      <c r="CY525" s="513"/>
      <c r="CZ525" s="513"/>
      <c r="DA525" s="513"/>
      <c r="DB525" s="513"/>
      <c r="DC525" s="513"/>
      <c r="DD525" s="513"/>
      <c r="DE525" s="513"/>
      <c r="DF525" s="513"/>
      <c r="DG525" s="513"/>
      <c r="DH525" s="513"/>
      <c r="DI525" s="513"/>
      <c r="DJ525" s="513"/>
      <c r="DK525" s="513"/>
      <c r="DL525" s="513"/>
      <c r="DM525" s="513"/>
      <c r="DN525" s="513"/>
      <c r="DO525" s="513"/>
      <c r="DP525" s="513"/>
      <c r="DQ525" s="513"/>
      <c r="DR525" s="513"/>
      <c r="DS525" s="513"/>
      <c r="DT525" s="513"/>
      <c r="DU525" s="513"/>
      <c r="DV525" s="513"/>
      <c r="DW525" s="513"/>
      <c r="DX525" s="513"/>
      <c r="DY525" s="513"/>
      <c r="DZ525" s="513"/>
      <c r="EA525" s="513"/>
      <c r="EB525" s="513"/>
      <c r="EC525" s="513"/>
      <c r="ED525" s="513"/>
      <c r="EE525" s="513"/>
      <c r="EF525" s="513"/>
      <c r="EG525" s="513"/>
      <c r="EH525" s="513"/>
      <c r="EI525" s="513"/>
      <c r="EJ525" s="513"/>
      <c r="EK525" s="513"/>
      <c r="EL525" s="513"/>
      <c r="EM525" s="513"/>
      <c r="EN525" s="513"/>
      <c r="EO525" s="513"/>
      <c r="EP525" s="513"/>
      <c r="EQ525" s="513"/>
      <c r="ER525" s="513"/>
      <c r="ES525" s="513"/>
      <c r="ET525" s="513"/>
      <c r="EU525" s="513"/>
      <c r="EV525" s="513"/>
      <c r="EW525" s="513"/>
      <c r="EX525" s="513"/>
      <c r="EY525" s="513"/>
      <c r="EZ525" s="513"/>
      <c r="FA525" s="513"/>
      <c r="FB525" s="513"/>
      <c r="FC525" s="513"/>
      <c r="FD525" s="513"/>
      <c r="FE525" s="513"/>
      <c r="FF525" s="513"/>
      <c r="FG525" s="513"/>
      <c r="FH525" s="513"/>
      <c r="FI525" s="513"/>
      <c r="FJ525" s="513"/>
      <c r="FK525" s="513"/>
      <c r="FL525" s="513"/>
      <c r="FM525" s="513"/>
      <c r="FN525" s="513"/>
      <c r="FO525" s="513"/>
      <c r="FP525" s="513"/>
      <c r="FQ525" s="513"/>
      <c r="FR525" s="513"/>
      <c r="FS525" s="513"/>
      <c r="FT525" s="513"/>
      <c r="FU525" s="513"/>
      <c r="FV525" s="513"/>
      <c r="FW525" s="513"/>
      <c r="FX525" s="513"/>
      <c r="FY525" s="513"/>
      <c r="FZ525" s="513"/>
      <c r="GA525" s="513"/>
      <c r="GB525" s="513"/>
      <c r="GC525" s="513"/>
      <c r="GD525" s="513"/>
      <c r="GE525" s="513"/>
      <c r="GF525" s="513"/>
      <c r="GG525" s="513"/>
      <c r="GH525" s="513"/>
      <c r="GI525" s="513"/>
      <c r="GJ525" s="513"/>
      <c r="GK525" s="513"/>
      <c r="GL525" s="513"/>
      <c r="GM525" s="513"/>
      <c r="GN525" s="513"/>
      <c r="GO525" s="513"/>
      <c r="GP525" s="513"/>
      <c r="GQ525" s="513"/>
      <c r="GR525" s="513"/>
      <c r="GS525" s="513"/>
      <c r="GT525" s="513"/>
      <c r="GU525" s="513"/>
      <c r="GV525" s="513"/>
      <c r="GW525" s="513"/>
      <c r="GX525" s="513"/>
      <c r="GY525" s="513"/>
      <c r="GZ525" s="513"/>
      <c r="HA525" s="513"/>
      <c r="HB525" s="513"/>
      <c r="HC525" s="513"/>
      <c r="HD525" s="513"/>
      <c r="HE525" s="513"/>
      <c r="HF525" s="513"/>
      <c r="HG525" s="513"/>
      <c r="HH525" s="513"/>
      <c r="HI525" s="513"/>
      <c r="HJ525" s="513"/>
      <c r="HK525" s="513"/>
      <c r="HL525" s="513"/>
      <c r="HM525" s="513"/>
      <c r="HN525" s="513"/>
      <c r="HO525" s="513"/>
      <c r="HP525" s="513"/>
      <c r="HQ525" s="513"/>
      <c r="HR525" s="513"/>
      <c r="HS525" s="513"/>
      <c r="HT525" s="513"/>
      <c r="HU525" s="513"/>
      <c r="HV525" s="513"/>
      <c r="HW525" s="513"/>
      <c r="HX525" s="513"/>
      <c r="HY525" s="513"/>
      <c r="HZ525" s="513"/>
      <c r="IA525" s="513"/>
      <c r="IB525" s="513"/>
      <c r="IC525" s="513"/>
      <c r="ID525" s="513"/>
      <c r="IE525" s="513"/>
      <c r="IF525" s="513"/>
      <c r="IG525" s="513"/>
      <c r="IH525" s="513"/>
      <c r="II525" s="513"/>
      <c r="IJ525" s="513"/>
      <c r="IK525" s="513"/>
      <c r="IL525" s="513"/>
      <c r="IM525" s="513"/>
      <c r="IN525" s="513"/>
      <c r="IO525" s="513"/>
      <c r="IP525" s="513"/>
      <c r="IQ525" s="513"/>
      <c r="IR525" s="513"/>
      <c r="IS525" s="513"/>
      <c r="IT525" s="513"/>
      <c r="IU525" s="513"/>
      <c r="IV525" s="513"/>
      <c r="IW525" s="513"/>
      <c r="IX525" s="513"/>
      <c r="IY525" s="513"/>
      <c r="IZ525" s="513"/>
      <c r="JA525" s="513"/>
      <c r="JB525" s="513"/>
      <c r="JC525" s="513"/>
      <c r="JD525" s="513"/>
      <c r="JE525" s="513"/>
      <c r="JF525" s="513"/>
      <c r="JG525" s="513"/>
      <c r="JH525" s="513"/>
      <c r="JI525" s="513"/>
      <c r="JJ525" s="513"/>
      <c r="JK525" s="513"/>
      <c r="JL525" s="513"/>
      <c r="JM525" s="513"/>
      <c r="JN525" s="513"/>
      <c r="JO525" s="513"/>
      <c r="JP525" s="513"/>
      <c r="JQ525" s="513"/>
      <c r="JR525" s="513"/>
      <c r="JS525" s="513"/>
      <c r="JT525" s="513"/>
      <c r="JU525" s="513"/>
      <c r="JV525" s="513"/>
      <c r="JW525" s="513"/>
      <c r="JX525" s="513"/>
    </row>
    <row r="526" spans="1:284" s="443" customFormat="1" ht="26.4">
      <c r="A526" s="519" t="s">
        <v>3184</v>
      </c>
      <c r="B526" s="671" t="s">
        <v>3185</v>
      </c>
      <c r="C526" s="262"/>
      <c r="D526" s="671">
        <v>4</v>
      </c>
      <c r="E526" s="72"/>
      <c r="F526" s="434">
        <f t="shared" si="8"/>
        <v>525</v>
      </c>
      <c r="G526" s="831"/>
      <c r="H526" s="140" t="s">
        <v>388</v>
      </c>
      <c r="I526" s="51">
        <v>1</v>
      </c>
      <c r="J526" s="141"/>
      <c r="K526" s="266" t="s">
        <v>3191</v>
      </c>
      <c r="L526" s="53" t="s">
        <v>1365</v>
      </c>
      <c r="M526" s="673"/>
      <c r="N526" s="53" t="s">
        <v>3192</v>
      </c>
      <c r="O526" s="51">
        <v>1</v>
      </c>
      <c r="P526" s="72">
        <v>11</v>
      </c>
      <c r="Q526" s="172">
        <v>2024</v>
      </c>
      <c r="R526" s="451"/>
      <c r="S526" s="452"/>
      <c r="T526" s="453" t="s">
        <v>3193</v>
      </c>
      <c r="U526" s="430"/>
      <c r="V526" s="430"/>
      <c r="W526" s="430"/>
      <c r="X526" s="430"/>
      <c r="Y526" s="430"/>
      <c r="Z526" s="430"/>
      <c r="AA526" s="430"/>
      <c r="AB526" s="430"/>
      <c r="AC526" s="430"/>
      <c r="AD526" s="430"/>
      <c r="AE526" s="430"/>
      <c r="AF526" s="430"/>
      <c r="AG526" s="430"/>
      <c r="AH526" s="430"/>
      <c r="AI526" s="430"/>
      <c r="AJ526" s="430"/>
      <c r="AK526" s="430"/>
      <c r="AL526" s="430"/>
      <c r="AM526" s="430"/>
      <c r="AN526" s="430"/>
      <c r="AO526" s="430"/>
      <c r="AP526" s="430"/>
      <c r="AQ526" s="430"/>
      <c r="AR526" s="430"/>
      <c r="AS526" s="430"/>
      <c r="AT526" s="430"/>
      <c r="AU526" s="430"/>
      <c r="AV526" s="430"/>
      <c r="AW526" s="430"/>
      <c r="AX526" s="430"/>
      <c r="AY526" s="430"/>
      <c r="AZ526" s="430"/>
      <c r="BA526" s="430"/>
      <c r="BB526" s="430"/>
      <c r="BC526" s="430"/>
      <c r="BD526" s="430"/>
      <c r="BE526" s="430"/>
      <c r="BF526" s="430"/>
      <c r="BG526" s="430"/>
      <c r="BH526" s="430"/>
      <c r="BI526" s="430"/>
      <c r="BJ526" s="430"/>
      <c r="BK526" s="430"/>
      <c r="BL526" s="430"/>
      <c r="BM526" s="430"/>
      <c r="BN526" s="430"/>
      <c r="BO526" s="430"/>
      <c r="BP526" s="430"/>
      <c r="BQ526" s="430"/>
      <c r="BR526" s="430"/>
      <c r="BS526" s="430"/>
      <c r="BT526" s="430"/>
      <c r="BU526" s="430"/>
      <c r="BV526" s="430"/>
      <c r="BW526" s="430"/>
      <c r="BX526" s="430"/>
      <c r="BY526" s="430"/>
      <c r="BZ526" s="430"/>
      <c r="CA526" s="430"/>
      <c r="CB526" s="430"/>
      <c r="CC526" s="430"/>
      <c r="CD526" s="430"/>
      <c r="CE526" s="430"/>
      <c r="CF526" s="430"/>
      <c r="CG526" s="430"/>
      <c r="CH526" s="430"/>
      <c r="CI526" s="430"/>
      <c r="CJ526" s="430"/>
      <c r="CK526" s="430"/>
      <c r="CL526" s="430"/>
      <c r="CM526" s="430"/>
      <c r="CN526" s="430"/>
      <c r="CO526" s="430"/>
      <c r="CP526" s="430"/>
      <c r="CQ526" s="430"/>
      <c r="CR526" s="430"/>
      <c r="CS526" s="430"/>
      <c r="CT526" s="430"/>
      <c r="CU526" s="430"/>
      <c r="CV526" s="430"/>
      <c r="CW526" s="430"/>
      <c r="CX526" s="430"/>
      <c r="CY526" s="430"/>
      <c r="CZ526" s="430"/>
      <c r="DA526" s="430"/>
      <c r="DB526" s="430"/>
      <c r="DC526" s="430"/>
      <c r="DD526" s="430"/>
      <c r="DE526" s="430"/>
      <c r="DF526" s="430"/>
      <c r="DG526" s="430"/>
      <c r="DH526" s="430"/>
      <c r="DI526" s="430"/>
      <c r="DJ526" s="430"/>
      <c r="DK526" s="430"/>
      <c r="DL526" s="430"/>
      <c r="DM526" s="430"/>
      <c r="DN526" s="430"/>
      <c r="DO526" s="430"/>
      <c r="DP526" s="430"/>
      <c r="DQ526" s="430"/>
      <c r="DR526" s="430"/>
      <c r="DS526" s="430"/>
      <c r="DT526" s="430"/>
      <c r="DU526" s="430"/>
      <c r="DV526" s="430"/>
      <c r="DW526" s="430"/>
      <c r="DX526" s="430"/>
      <c r="DY526" s="430"/>
      <c r="DZ526" s="430"/>
      <c r="EA526" s="430"/>
      <c r="EB526" s="430"/>
      <c r="EC526" s="430"/>
      <c r="ED526" s="430"/>
      <c r="EE526" s="430"/>
      <c r="EF526" s="430"/>
      <c r="EG526" s="430"/>
      <c r="EH526" s="430"/>
      <c r="EI526" s="430"/>
      <c r="EJ526" s="430"/>
      <c r="EK526" s="430"/>
      <c r="EL526" s="430"/>
      <c r="EM526" s="430"/>
      <c r="EN526" s="430"/>
      <c r="EO526" s="430"/>
      <c r="EP526" s="430"/>
      <c r="EQ526" s="430"/>
      <c r="ER526" s="430"/>
      <c r="ES526" s="430"/>
      <c r="ET526" s="430"/>
      <c r="EU526" s="430"/>
      <c r="EV526" s="430"/>
      <c r="EW526" s="430"/>
      <c r="EX526" s="430"/>
      <c r="EY526" s="430"/>
      <c r="EZ526" s="430"/>
      <c r="FA526" s="430"/>
      <c r="FB526" s="430"/>
      <c r="FC526" s="430"/>
      <c r="FD526" s="430"/>
      <c r="FE526" s="430"/>
      <c r="FF526" s="430"/>
      <c r="FG526" s="430"/>
      <c r="FH526" s="430"/>
      <c r="FI526" s="430"/>
      <c r="FJ526" s="430"/>
      <c r="FK526" s="430"/>
      <c r="FL526" s="430"/>
      <c r="FM526" s="430"/>
      <c r="FN526" s="430"/>
      <c r="FO526" s="430"/>
      <c r="FP526" s="430"/>
      <c r="FQ526" s="430"/>
      <c r="FR526" s="430"/>
      <c r="FS526" s="430"/>
      <c r="FT526" s="430"/>
      <c r="FU526" s="430"/>
      <c r="FV526" s="430"/>
      <c r="FW526" s="430"/>
      <c r="FX526" s="430"/>
      <c r="FY526" s="430"/>
      <c r="FZ526" s="430"/>
      <c r="GA526" s="430"/>
      <c r="GB526" s="430"/>
      <c r="GC526" s="430"/>
      <c r="GD526" s="430"/>
      <c r="GE526" s="430"/>
      <c r="GF526" s="430"/>
      <c r="GG526" s="430"/>
      <c r="GH526" s="430"/>
      <c r="GI526" s="430"/>
      <c r="GJ526" s="430"/>
      <c r="GK526" s="430"/>
      <c r="GL526" s="430"/>
      <c r="GM526" s="430"/>
      <c r="GN526" s="430"/>
      <c r="GO526" s="430"/>
      <c r="GP526" s="430"/>
      <c r="GQ526" s="430"/>
      <c r="GR526" s="430"/>
      <c r="GS526" s="430"/>
      <c r="GT526" s="430"/>
      <c r="GU526" s="430"/>
      <c r="GV526" s="430"/>
      <c r="GW526" s="430"/>
      <c r="GX526" s="430"/>
      <c r="GY526" s="430"/>
      <c r="GZ526" s="430"/>
      <c r="HA526" s="430"/>
      <c r="HB526" s="430"/>
      <c r="HC526" s="430"/>
      <c r="HD526" s="430"/>
      <c r="HE526" s="430"/>
      <c r="HF526" s="430"/>
      <c r="HG526" s="430"/>
      <c r="HH526" s="430"/>
      <c r="HI526" s="430"/>
      <c r="HJ526" s="430"/>
      <c r="HK526" s="430"/>
      <c r="HL526" s="430"/>
      <c r="HM526" s="430"/>
      <c r="HN526" s="430"/>
      <c r="HO526" s="430"/>
      <c r="HP526" s="430"/>
      <c r="HQ526" s="430"/>
      <c r="HR526" s="430"/>
      <c r="HS526" s="430"/>
      <c r="HT526" s="430"/>
      <c r="HU526" s="430"/>
      <c r="HV526" s="430"/>
      <c r="HW526" s="430"/>
      <c r="HX526" s="430"/>
      <c r="HY526" s="430"/>
      <c r="HZ526" s="430"/>
      <c r="IA526" s="430"/>
      <c r="IB526" s="430"/>
      <c r="IC526" s="430"/>
      <c r="ID526" s="430"/>
      <c r="IE526" s="430"/>
      <c r="IF526" s="430"/>
      <c r="IG526" s="430"/>
      <c r="IH526" s="430"/>
      <c r="II526" s="430"/>
      <c r="IJ526" s="430"/>
      <c r="IK526" s="430"/>
      <c r="IL526" s="430"/>
      <c r="IM526" s="430"/>
      <c r="IN526" s="430"/>
      <c r="IO526" s="430"/>
      <c r="IP526" s="430"/>
      <c r="IQ526" s="430"/>
      <c r="IR526" s="430"/>
      <c r="IS526" s="430"/>
      <c r="IT526" s="430"/>
      <c r="IU526" s="430"/>
      <c r="IV526" s="430"/>
      <c r="IW526" s="430"/>
      <c r="IX526" s="430"/>
      <c r="IY526" s="430"/>
      <c r="IZ526" s="430"/>
      <c r="JA526" s="430"/>
      <c r="JB526" s="430"/>
      <c r="JC526" s="430"/>
      <c r="JD526" s="430"/>
      <c r="JE526" s="430"/>
      <c r="JF526" s="430"/>
      <c r="JG526" s="430"/>
      <c r="JH526" s="430"/>
      <c r="JI526" s="430"/>
      <c r="JJ526" s="430"/>
      <c r="JK526" s="430"/>
      <c r="JL526" s="430"/>
      <c r="JM526" s="430"/>
      <c r="JN526" s="430"/>
      <c r="JO526" s="430"/>
      <c r="JP526" s="430"/>
      <c r="JQ526" s="430"/>
      <c r="JR526" s="430"/>
      <c r="JS526" s="430"/>
      <c r="JT526" s="430"/>
      <c r="JU526" s="430"/>
      <c r="JV526" s="430"/>
      <c r="JW526" s="430"/>
      <c r="JX526" s="430"/>
    </row>
    <row r="527" spans="1:284" ht="31.5" customHeight="1">
      <c r="A527" s="72" t="s">
        <v>2208</v>
      </c>
      <c r="B527" s="72" t="s">
        <v>2209</v>
      </c>
      <c r="C527" s="72"/>
      <c r="D527" s="447" t="s">
        <v>3194</v>
      </c>
      <c r="E527" s="433"/>
      <c r="F527" s="434">
        <f t="shared" si="8"/>
        <v>526</v>
      </c>
      <c r="G527" s="449"/>
      <c r="H527" s="151" t="s">
        <v>249</v>
      </c>
      <c r="I527" s="51">
        <v>1</v>
      </c>
      <c r="J527" s="51"/>
      <c r="K527" s="52" t="s">
        <v>3195</v>
      </c>
      <c r="L527" s="53" t="s">
        <v>3196</v>
      </c>
      <c r="M527" s="109"/>
      <c r="N527" s="53" t="s">
        <v>3197</v>
      </c>
      <c r="O527" s="51">
        <v>1</v>
      </c>
      <c r="P527" s="72">
        <v>13</v>
      </c>
      <c r="Q527" s="172" t="s">
        <v>2211</v>
      </c>
      <c r="R527" s="451" t="s">
        <v>3198</v>
      </c>
      <c r="S527" s="452"/>
      <c r="T527" s="687" t="s">
        <v>3199</v>
      </c>
      <c r="U527" s="430"/>
      <c r="V527" s="430"/>
      <c r="W527" s="430"/>
      <c r="X527" s="430"/>
      <c r="Y527" s="430"/>
      <c r="Z527" s="430"/>
      <c r="AA527" s="430"/>
      <c r="AB527" s="430"/>
      <c r="AC527" s="430"/>
      <c r="AD527" s="430"/>
      <c r="AE527" s="430"/>
      <c r="AF527" s="430"/>
      <c r="AG527" s="430"/>
      <c r="AH527" s="430"/>
      <c r="AI527" s="430"/>
      <c r="AJ527" s="430"/>
      <c r="AK527" s="430"/>
      <c r="AL527" s="430"/>
      <c r="AM527" s="430"/>
      <c r="AN527" s="430"/>
      <c r="AO527" s="430"/>
      <c r="AP527" s="430"/>
      <c r="AQ527" s="430"/>
      <c r="AR527" s="430"/>
      <c r="AS527" s="430"/>
      <c r="AT527" s="430"/>
      <c r="AU527" s="430"/>
      <c r="AV527" s="430"/>
      <c r="AW527" s="430"/>
      <c r="AX527" s="430"/>
      <c r="AY527" s="430"/>
      <c r="AZ527" s="430"/>
      <c r="BA527" s="430"/>
      <c r="BB527" s="430"/>
      <c r="BC527" s="430"/>
      <c r="BD527" s="430"/>
      <c r="BE527" s="430"/>
      <c r="BF527" s="430"/>
      <c r="BG527" s="430"/>
      <c r="BH527" s="430"/>
      <c r="BI527" s="430"/>
      <c r="BJ527" s="430"/>
      <c r="BK527" s="430"/>
      <c r="BL527" s="430"/>
      <c r="BM527" s="430"/>
      <c r="BN527" s="430"/>
      <c r="BO527" s="430"/>
      <c r="BP527" s="430"/>
      <c r="BQ527" s="430"/>
      <c r="BR527" s="430"/>
      <c r="BS527" s="430"/>
      <c r="BT527" s="430"/>
      <c r="BU527" s="430"/>
      <c r="BV527" s="430"/>
      <c r="BW527" s="430"/>
      <c r="BX527" s="430"/>
      <c r="BY527" s="430"/>
      <c r="BZ527" s="430"/>
      <c r="CA527" s="430"/>
      <c r="CB527" s="430"/>
      <c r="CC527" s="430"/>
      <c r="CD527" s="430"/>
      <c r="CE527" s="430"/>
      <c r="CF527" s="430"/>
      <c r="CG527" s="430"/>
      <c r="CH527" s="430"/>
      <c r="CI527" s="430"/>
      <c r="CJ527" s="430"/>
      <c r="CK527" s="430"/>
      <c r="CL527" s="430"/>
      <c r="CM527" s="430"/>
      <c r="CN527" s="430"/>
      <c r="CO527" s="430"/>
      <c r="CP527" s="430"/>
      <c r="CQ527" s="430"/>
      <c r="CR527" s="430"/>
      <c r="CS527" s="430"/>
      <c r="CT527" s="430"/>
      <c r="CU527" s="430"/>
      <c r="CV527" s="430"/>
      <c r="CW527" s="430"/>
      <c r="CX527" s="430"/>
      <c r="CY527" s="430"/>
      <c r="CZ527" s="430"/>
      <c r="DA527" s="430"/>
      <c r="DB527" s="430"/>
      <c r="DC527" s="430"/>
      <c r="DD527" s="430"/>
      <c r="DE527" s="430"/>
      <c r="DF527" s="430"/>
      <c r="DG527" s="430"/>
      <c r="DH527" s="430"/>
      <c r="DI527" s="430"/>
      <c r="DJ527" s="430"/>
      <c r="DK527" s="430"/>
      <c r="DL527" s="430"/>
      <c r="DM527" s="430"/>
      <c r="DN527" s="430"/>
      <c r="DO527" s="430"/>
      <c r="DP527" s="430"/>
      <c r="DQ527" s="430"/>
      <c r="DR527" s="430"/>
      <c r="DS527" s="430"/>
      <c r="DT527" s="430"/>
      <c r="DU527" s="430"/>
      <c r="DV527" s="430"/>
      <c r="DW527" s="430"/>
      <c r="DX527" s="430"/>
      <c r="DY527" s="430"/>
      <c r="DZ527" s="430"/>
      <c r="EA527" s="430"/>
      <c r="EB527" s="430"/>
      <c r="EC527" s="430"/>
      <c r="ED527" s="430"/>
      <c r="EE527" s="430"/>
      <c r="EF527" s="430"/>
      <c r="EG527" s="430"/>
      <c r="EH527" s="430"/>
      <c r="EI527" s="430"/>
      <c r="EJ527" s="430"/>
      <c r="EK527" s="430"/>
      <c r="EL527" s="430"/>
      <c r="EM527" s="430"/>
      <c r="EN527" s="430"/>
      <c r="EO527" s="430"/>
      <c r="EP527" s="430"/>
      <c r="EQ527" s="430"/>
      <c r="ER527" s="430"/>
      <c r="ES527" s="430"/>
      <c r="ET527" s="430"/>
      <c r="EU527" s="430"/>
      <c r="EV527" s="430"/>
      <c r="EW527" s="430"/>
      <c r="EX527" s="430"/>
      <c r="EY527" s="430"/>
      <c r="EZ527" s="430"/>
      <c r="FA527" s="430"/>
      <c r="FB527" s="430"/>
      <c r="FC527" s="430"/>
      <c r="FD527" s="430"/>
      <c r="FE527" s="430"/>
      <c r="FF527" s="430"/>
      <c r="FG527" s="430"/>
      <c r="FH527" s="430"/>
      <c r="FI527" s="430"/>
      <c r="FJ527" s="430"/>
      <c r="FK527" s="430"/>
      <c r="FL527" s="430"/>
      <c r="FM527" s="430"/>
      <c r="FN527" s="430"/>
      <c r="FO527" s="430"/>
      <c r="FP527" s="430"/>
      <c r="FQ527" s="430"/>
      <c r="FR527" s="430"/>
      <c r="FS527" s="430"/>
      <c r="FT527" s="430"/>
      <c r="FU527" s="430"/>
      <c r="FV527" s="430"/>
      <c r="FW527" s="430"/>
      <c r="FX527" s="430"/>
      <c r="FY527" s="430"/>
      <c r="FZ527" s="430"/>
      <c r="GA527" s="430"/>
      <c r="GB527" s="430"/>
      <c r="GC527" s="430"/>
      <c r="GD527" s="430"/>
      <c r="GE527" s="430"/>
      <c r="GF527" s="430"/>
      <c r="GG527" s="430"/>
      <c r="GH527" s="430"/>
      <c r="GI527" s="430"/>
      <c r="GJ527" s="430"/>
      <c r="GK527" s="430"/>
      <c r="GL527" s="430"/>
      <c r="GM527" s="430"/>
      <c r="GN527" s="430"/>
      <c r="GO527" s="430"/>
      <c r="GP527" s="430"/>
      <c r="GQ527" s="430"/>
      <c r="GR527" s="430"/>
      <c r="GS527" s="430"/>
      <c r="GT527" s="430"/>
      <c r="GU527" s="430"/>
      <c r="GV527" s="430"/>
      <c r="GW527" s="430"/>
      <c r="GX527" s="430"/>
      <c r="GY527" s="430"/>
      <c r="GZ527" s="430"/>
      <c r="HA527" s="430"/>
      <c r="HB527" s="430"/>
      <c r="HC527" s="430"/>
      <c r="HD527" s="430"/>
      <c r="HE527" s="430"/>
      <c r="HF527" s="430"/>
      <c r="HG527" s="430"/>
      <c r="HH527" s="430"/>
      <c r="HI527" s="430"/>
      <c r="HJ527" s="430"/>
      <c r="HK527" s="430"/>
      <c r="HL527" s="430"/>
      <c r="HM527" s="430"/>
      <c r="HN527" s="430"/>
      <c r="HO527" s="430"/>
      <c r="HP527" s="430"/>
      <c r="HQ527" s="430"/>
      <c r="HR527" s="430"/>
      <c r="HS527" s="430"/>
      <c r="HT527" s="430"/>
      <c r="HU527" s="430"/>
      <c r="HV527" s="430"/>
      <c r="HW527" s="430"/>
      <c r="HX527" s="430"/>
      <c r="HY527" s="430"/>
      <c r="HZ527" s="430"/>
      <c r="IA527" s="430"/>
      <c r="IB527" s="430"/>
      <c r="IC527" s="430"/>
      <c r="ID527" s="430"/>
      <c r="IE527" s="430"/>
      <c r="IF527" s="430"/>
      <c r="IG527" s="430"/>
      <c r="IH527" s="430"/>
      <c r="II527" s="430"/>
      <c r="IJ527" s="430"/>
      <c r="IK527" s="430"/>
      <c r="IL527" s="430"/>
      <c r="IM527" s="430"/>
      <c r="IN527" s="430"/>
      <c r="IO527" s="430"/>
      <c r="IP527" s="430"/>
      <c r="IQ527" s="430"/>
      <c r="IR527" s="430"/>
      <c r="IS527" s="430"/>
      <c r="IT527" s="430"/>
      <c r="IU527" s="430"/>
      <c r="IV527" s="430"/>
      <c r="IW527" s="430"/>
      <c r="IX527" s="430"/>
      <c r="IY527" s="430"/>
      <c r="IZ527" s="430"/>
      <c r="JA527" s="430"/>
      <c r="JB527" s="430"/>
      <c r="JC527" s="430"/>
      <c r="JD527" s="430"/>
      <c r="JE527" s="430"/>
      <c r="JF527" s="430"/>
      <c r="JG527" s="430"/>
      <c r="JH527" s="430"/>
      <c r="JI527" s="430"/>
      <c r="JJ527" s="430"/>
      <c r="JK527" s="430"/>
      <c r="JL527" s="430"/>
      <c r="JM527" s="430"/>
      <c r="JN527" s="430"/>
      <c r="JO527" s="430"/>
      <c r="JP527" s="430"/>
      <c r="JQ527" s="430"/>
      <c r="JR527" s="430"/>
      <c r="JS527" s="430"/>
      <c r="JT527" s="430"/>
      <c r="JU527" s="430"/>
      <c r="JV527" s="430"/>
      <c r="JW527" s="430"/>
      <c r="JX527" s="430"/>
    </row>
    <row r="528" spans="1:284" s="514" customFormat="1" ht="13.8">
      <c r="A528" s="488" t="s">
        <v>2201</v>
      </c>
      <c r="B528" s="840" t="s">
        <v>2202</v>
      </c>
      <c r="C528" s="488"/>
      <c r="D528" s="840">
        <v>3</v>
      </c>
      <c r="E528" s="482"/>
      <c r="F528" s="434">
        <f t="shared" si="8"/>
        <v>527</v>
      </c>
      <c r="G528" s="841"/>
      <c r="H528" s="842" t="s">
        <v>388</v>
      </c>
      <c r="I528" s="199">
        <v>1</v>
      </c>
      <c r="J528" s="199"/>
      <c r="K528" s="200" t="s">
        <v>3200</v>
      </c>
      <c r="L528" s="636" t="s">
        <v>924</v>
      </c>
      <c r="M528" s="843"/>
      <c r="N528" s="636" t="s">
        <v>3201</v>
      </c>
      <c r="O528" s="199">
        <v>0</v>
      </c>
      <c r="P528" s="488">
        <v>1</v>
      </c>
      <c r="Q528" s="489" t="s">
        <v>2346</v>
      </c>
      <c r="R528" s="490"/>
      <c r="S528" s="586"/>
      <c r="T528" s="492" t="s">
        <v>3199</v>
      </c>
      <c r="U528" s="493"/>
      <c r="V528" s="493"/>
      <c r="W528" s="493"/>
      <c r="X528" s="493"/>
      <c r="Y528" s="493"/>
      <c r="Z528" s="493"/>
      <c r="AA528" s="493"/>
      <c r="AB528" s="493"/>
      <c r="AC528" s="493"/>
      <c r="AD528" s="493"/>
      <c r="AE528" s="493"/>
      <c r="AF528" s="493"/>
      <c r="AG528" s="493"/>
      <c r="AH528" s="493"/>
      <c r="AI528" s="493"/>
      <c r="AJ528" s="493"/>
      <c r="AK528" s="493"/>
      <c r="AL528" s="493"/>
      <c r="AM528" s="493"/>
      <c r="AN528" s="493"/>
      <c r="AO528" s="493"/>
      <c r="AP528" s="493"/>
      <c r="AQ528" s="493"/>
      <c r="AR528" s="493"/>
      <c r="AS528" s="493"/>
      <c r="AT528" s="493"/>
      <c r="AU528" s="493"/>
      <c r="AV528" s="493"/>
      <c r="AW528" s="493"/>
      <c r="AX528" s="493"/>
      <c r="AY528" s="493"/>
      <c r="AZ528" s="493"/>
      <c r="BA528" s="493"/>
      <c r="BB528" s="493"/>
      <c r="BC528" s="493"/>
      <c r="BD528" s="493"/>
      <c r="BE528" s="493"/>
      <c r="BF528" s="493"/>
      <c r="BG528" s="493"/>
      <c r="BH528" s="493"/>
      <c r="BI528" s="493"/>
      <c r="BJ528" s="493"/>
      <c r="BK528" s="493"/>
      <c r="BL528" s="493"/>
      <c r="BM528" s="493"/>
      <c r="BN528" s="493"/>
      <c r="BO528" s="493"/>
      <c r="BP528" s="493"/>
      <c r="BQ528" s="493"/>
      <c r="BR528" s="493"/>
      <c r="BS528" s="493"/>
      <c r="BT528" s="493"/>
      <c r="BU528" s="493"/>
      <c r="BV528" s="493"/>
      <c r="BW528" s="493"/>
      <c r="BX528" s="493"/>
      <c r="BY528" s="493"/>
      <c r="BZ528" s="493"/>
      <c r="CA528" s="493"/>
      <c r="CB528" s="493"/>
      <c r="CC528" s="493"/>
      <c r="CD528" s="493"/>
      <c r="CE528" s="493"/>
      <c r="CF528" s="493"/>
      <c r="CG528" s="493"/>
      <c r="CH528" s="493"/>
      <c r="CI528" s="493"/>
      <c r="CJ528" s="493"/>
      <c r="CK528" s="493"/>
      <c r="CL528" s="493"/>
      <c r="CM528" s="493"/>
      <c r="CN528" s="493"/>
      <c r="CO528" s="493"/>
      <c r="CP528" s="493"/>
      <c r="CQ528" s="493"/>
      <c r="CR528" s="493"/>
      <c r="CS528" s="493"/>
      <c r="CT528" s="493"/>
      <c r="CU528" s="493"/>
      <c r="CV528" s="493"/>
      <c r="CW528" s="493"/>
      <c r="CX528" s="493"/>
      <c r="CY528" s="493"/>
      <c r="CZ528" s="493"/>
      <c r="DA528" s="493"/>
      <c r="DB528" s="493"/>
      <c r="DC528" s="493"/>
      <c r="DD528" s="493"/>
      <c r="DE528" s="493"/>
      <c r="DF528" s="493"/>
      <c r="DG528" s="493"/>
      <c r="DH528" s="493"/>
      <c r="DI528" s="493"/>
      <c r="DJ528" s="493"/>
      <c r="DK528" s="493"/>
      <c r="DL528" s="493"/>
      <c r="DM528" s="493"/>
      <c r="DN528" s="493"/>
      <c r="DO528" s="493"/>
      <c r="DP528" s="493"/>
      <c r="DQ528" s="493"/>
      <c r="DR528" s="493"/>
      <c r="DS528" s="493"/>
      <c r="DT528" s="493"/>
      <c r="DU528" s="493"/>
      <c r="DV528" s="493"/>
      <c r="DW528" s="493"/>
      <c r="DX528" s="493"/>
      <c r="DY528" s="493"/>
      <c r="DZ528" s="493"/>
      <c r="EA528" s="493"/>
      <c r="EB528" s="493"/>
      <c r="EC528" s="493"/>
      <c r="ED528" s="493"/>
      <c r="EE528" s="493"/>
      <c r="EF528" s="493"/>
      <c r="EG528" s="493"/>
      <c r="EH528" s="493"/>
      <c r="EI528" s="493"/>
      <c r="EJ528" s="493"/>
      <c r="EK528" s="493"/>
      <c r="EL528" s="493"/>
      <c r="EM528" s="493"/>
      <c r="EN528" s="493"/>
      <c r="EO528" s="493"/>
      <c r="EP528" s="493"/>
      <c r="EQ528" s="493"/>
      <c r="ER528" s="493"/>
      <c r="ES528" s="493"/>
      <c r="ET528" s="493"/>
      <c r="EU528" s="493"/>
      <c r="EV528" s="493"/>
      <c r="EW528" s="493"/>
      <c r="EX528" s="493"/>
      <c r="EY528" s="493"/>
      <c r="EZ528" s="493"/>
      <c r="FA528" s="493"/>
      <c r="FB528" s="493"/>
      <c r="FC528" s="493"/>
      <c r="FD528" s="493"/>
      <c r="FE528" s="493"/>
      <c r="FF528" s="493"/>
      <c r="FG528" s="493"/>
      <c r="FH528" s="493"/>
      <c r="FI528" s="493"/>
      <c r="FJ528" s="493"/>
      <c r="FK528" s="493"/>
      <c r="FL528" s="493"/>
      <c r="FM528" s="493"/>
      <c r="FN528" s="493"/>
      <c r="FO528" s="493"/>
      <c r="FP528" s="493"/>
      <c r="FQ528" s="493"/>
      <c r="FR528" s="493"/>
      <c r="FS528" s="493"/>
      <c r="FT528" s="493"/>
      <c r="FU528" s="493"/>
      <c r="FV528" s="493"/>
      <c r="FW528" s="493"/>
      <c r="FX528" s="493"/>
      <c r="FY528" s="493"/>
      <c r="FZ528" s="493"/>
      <c r="GA528" s="493"/>
      <c r="GB528" s="493"/>
      <c r="GC528" s="493"/>
      <c r="GD528" s="493"/>
      <c r="GE528" s="493"/>
      <c r="GF528" s="493"/>
      <c r="GG528" s="493"/>
      <c r="GH528" s="493"/>
      <c r="GI528" s="493"/>
      <c r="GJ528" s="493"/>
      <c r="GK528" s="493"/>
      <c r="GL528" s="493"/>
      <c r="GM528" s="493"/>
      <c r="GN528" s="493"/>
      <c r="GO528" s="493"/>
      <c r="GP528" s="493"/>
      <c r="GQ528" s="493"/>
      <c r="GR528" s="493"/>
      <c r="GS528" s="493"/>
      <c r="GT528" s="493"/>
      <c r="GU528" s="493"/>
      <c r="GV528" s="493"/>
      <c r="GW528" s="493"/>
      <c r="GX528" s="493"/>
      <c r="GY528" s="493"/>
      <c r="GZ528" s="493"/>
      <c r="HA528" s="493"/>
      <c r="HB528" s="493"/>
      <c r="HC528" s="493"/>
      <c r="HD528" s="493"/>
      <c r="HE528" s="493"/>
      <c r="HF528" s="493"/>
      <c r="HG528" s="493"/>
      <c r="HH528" s="493"/>
      <c r="HI528" s="493"/>
      <c r="HJ528" s="493"/>
      <c r="HK528" s="493"/>
      <c r="HL528" s="493"/>
      <c r="HM528" s="493"/>
      <c r="HN528" s="493"/>
      <c r="HO528" s="493"/>
      <c r="HP528" s="493"/>
      <c r="HQ528" s="493"/>
      <c r="HR528" s="493"/>
      <c r="HS528" s="493"/>
      <c r="HT528" s="493"/>
      <c r="HU528" s="493"/>
      <c r="HV528" s="493"/>
      <c r="HW528" s="493"/>
      <c r="HX528" s="493"/>
      <c r="HY528" s="493"/>
      <c r="HZ528" s="493"/>
      <c r="IA528" s="493"/>
      <c r="IB528" s="493"/>
      <c r="IC528" s="493"/>
      <c r="ID528" s="493"/>
      <c r="IE528" s="493"/>
      <c r="IF528" s="493"/>
      <c r="IG528" s="493"/>
      <c r="IH528" s="493"/>
      <c r="II528" s="493"/>
      <c r="IJ528" s="493"/>
      <c r="IK528" s="493"/>
      <c r="IL528" s="493"/>
      <c r="IM528" s="493"/>
      <c r="IN528" s="493"/>
      <c r="IO528" s="493"/>
      <c r="IP528" s="493"/>
      <c r="IQ528" s="493"/>
      <c r="IR528" s="493"/>
      <c r="IS528" s="493"/>
      <c r="IT528" s="493"/>
      <c r="IU528" s="493"/>
      <c r="IV528" s="493"/>
      <c r="IW528" s="493"/>
      <c r="IX528" s="493"/>
      <c r="IY528" s="493"/>
      <c r="IZ528" s="493"/>
      <c r="JA528" s="493"/>
      <c r="JB528" s="493"/>
      <c r="JC528" s="493"/>
      <c r="JD528" s="493"/>
      <c r="JE528" s="493"/>
      <c r="JF528" s="493"/>
      <c r="JG528" s="493"/>
      <c r="JH528" s="493"/>
      <c r="JI528" s="493"/>
      <c r="JJ528" s="493"/>
      <c r="JK528" s="493"/>
      <c r="JL528" s="493"/>
      <c r="JM528" s="493"/>
      <c r="JN528" s="493"/>
      <c r="JO528" s="493"/>
      <c r="JP528" s="493"/>
      <c r="JQ528" s="493"/>
      <c r="JR528" s="493"/>
      <c r="JS528" s="493"/>
      <c r="JT528" s="493"/>
      <c r="JU528" s="493"/>
      <c r="JV528" s="493"/>
      <c r="JW528" s="493"/>
      <c r="JX528" s="493"/>
    </row>
    <row r="529" spans="1:284" s="514" customFormat="1" ht="15.9" customHeight="1">
      <c r="A529" s="72" t="s">
        <v>3202</v>
      </c>
      <c r="B529" s="671" t="s">
        <v>2343</v>
      </c>
      <c r="C529" s="72"/>
      <c r="D529" s="840" t="s">
        <v>2344</v>
      </c>
      <c r="E529" s="149"/>
      <c r="F529" s="434">
        <f t="shared" si="8"/>
        <v>528</v>
      </c>
      <c r="G529" s="672"/>
      <c r="H529" s="176" t="s">
        <v>870</v>
      </c>
      <c r="I529" s="51">
        <v>1</v>
      </c>
      <c r="J529" s="51"/>
      <c r="K529" s="52" t="s">
        <v>1366</v>
      </c>
      <c r="L529" s="53"/>
      <c r="M529" s="673"/>
      <c r="N529" s="53" t="s">
        <v>3203</v>
      </c>
      <c r="O529" s="51">
        <v>0</v>
      </c>
      <c r="P529" s="72">
        <v>1</v>
      </c>
      <c r="Q529" s="172" t="s">
        <v>2346</v>
      </c>
      <c r="R529" s="451"/>
      <c r="S529" s="452"/>
      <c r="T529" s="453" t="s">
        <v>3204</v>
      </c>
      <c r="U529" s="430"/>
      <c r="V529" s="430"/>
      <c r="W529" s="430"/>
      <c r="X529" s="430"/>
      <c r="Y529" s="430"/>
      <c r="Z529" s="430"/>
      <c r="AA529" s="430"/>
      <c r="AB529" s="430"/>
      <c r="AC529" s="430"/>
      <c r="AD529" s="430"/>
      <c r="AE529" s="430"/>
      <c r="AF529" s="430"/>
      <c r="AG529" s="430"/>
      <c r="AH529" s="430"/>
      <c r="AI529" s="430"/>
      <c r="AJ529" s="430"/>
      <c r="AK529" s="430"/>
      <c r="AL529" s="430"/>
      <c r="AM529" s="430"/>
      <c r="AN529" s="430"/>
      <c r="AO529" s="430"/>
      <c r="AP529" s="430"/>
      <c r="AQ529" s="430"/>
      <c r="AR529" s="430"/>
      <c r="AS529" s="430"/>
      <c r="AT529" s="430"/>
      <c r="AU529" s="430"/>
      <c r="AV529" s="430"/>
      <c r="AW529" s="430"/>
      <c r="AX529" s="430"/>
      <c r="AY529" s="430"/>
      <c r="AZ529" s="430"/>
      <c r="BA529" s="430"/>
      <c r="BB529" s="430"/>
      <c r="BC529" s="430"/>
      <c r="BD529" s="430"/>
      <c r="BE529" s="430"/>
      <c r="BF529" s="430"/>
      <c r="BG529" s="430"/>
      <c r="BH529" s="430"/>
      <c r="BI529" s="430"/>
      <c r="BJ529" s="430"/>
      <c r="BK529" s="430"/>
      <c r="BL529" s="430"/>
      <c r="BM529" s="430"/>
      <c r="BN529" s="430"/>
      <c r="BO529" s="430"/>
      <c r="BP529" s="430"/>
      <c r="BQ529" s="430"/>
      <c r="BR529" s="430"/>
      <c r="BS529" s="430"/>
      <c r="BT529" s="430"/>
      <c r="BU529" s="430"/>
      <c r="BV529" s="430"/>
      <c r="BW529" s="430"/>
      <c r="BX529" s="430"/>
      <c r="BY529" s="430"/>
      <c r="BZ529" s="430"/>
      <c r="CA529" s="430"/>
      <c r="CB529" s="430"/>
      <c r="CC529" s="430"/>
      <c r="CD529" s="430"/>
      <c r="CE529" s="430"/>
      <c r="CF529" s="430"/>
      <c r="CG529" s="430"/>
      <c r="CH529" s="430"/>
      <c r="CI529" s="430"/>
      <c r="CJ529" s="430"/>
      <c r="CK529" s="430"/>
      <c r="CL529" s="430"/>
      <c r="CM529" s="430"/>
      <c r="CN529" s="430"/>
      <c r="CO529" s="430"/>
      <c r="CP529" s="430"/>
      <c r="CQ529" s="430"/>
      <c r="CR529" s="430"/>
      <c r="CS529" s="430"/>
      <c r="CT529" s="430"/>
      <c r="CU529" s="430"/>
      <c r="CV529" s="430"/>
      <c r="CW529" s="430"/>
      <c r="CX529" s="430"/>
      <c r="CY529" s="430"/>
      <c r="CZ529" s="430"/>
      <c r="DA529" s="430"/>
      <c r="DB529" s="430"/>
      <c r="DC529" s="430"/>
      <c r="DD529" s="430"/>
      <c r="DE529" s="430"/>
      <c r="DF529" s="430"/>
      <c r="DG529" s="430"/>
      <c r="DH529" s="430"/>
      <c r="DI529" s="430"/>
      <c r="DJ529" s="430"/>
      <c r="DK529" s="430"/>
      <c r="DL529" s="430"/>
      <c r="DM529" s="430"/>
      <c r="DN529" s="430"/>
      <c r="DO529" s="430"/>
      <c r="DP529" s="430"/>
      <c r="DQ529" s="430"/>
      <c r="DR529" s="430"/>
      <c r="DS529" s="430"/>
      <c r="DT529" s="430"/>
      <c r="DU529" s="430"/>
      <c r="DV529" s="430"/>
      <c r="DW529" s="430"/>
      <c r="DX529" s="430"/>
      <c r="DY529" s="430"/>
      <c r="DZ529" s="430"/>
      <c r="EA529" s="430"/>
      <c r="EB529" s="430"/>
      <c r="EC529" s="430"/>
      <c r="ED529" s="430"/>
      <c r="EE529" s="430"/>
      <c r="EF529" s="430"/>
      <c r="EG529" s="430"/>
      <c r="EH529" s="430"/>
      <c r="EI529" s="430"/>
      <c r="EJ529" s="430"/>
      <c r="EK529" s="430"/>
      <c r="EL529" s="430"/>
      <c r="EM529" s="430"/>
      <c r="EN529" s="430"/>
      <c r="EO529" s="430"/>
      <c r="EP529" s="430"/>
      <c r="EQ529" s="430"/>
      <c r="ER529" s="430"/>
      <c r="ES529" s="430"/>
      <c r="ET529" s="430"/>
      <c r="EU529" s="430"/>
      <c r="EV529" s="430"/>
      <c r="EW529" s="430"/>
      <c r="EX529" s="430"/>
      <c r="EY529" s="430"/>
      <c r="EZ529" s="430"/>
      <c r="FA529" s="430"/>
      <c r="FB529" s="430"/>
      <c r="FC529" s="430"/>
      <c r="FD529" s="430"/>
      <c r="FE529" s="430"/>
      <c r="FF529" s="430"/>
      <c r="FG529" s="430"/>
      <c r="FH529" s="430"/>
      <c r="FI529" s="430"/>
      <c r="FJ529" s="430"/>
      <c r="FK529" s="430"/>
      <c r="FL529" s="430"/>
      <c r="FM529" s="430"/>
      <c r="FN529" s="430"/>
      <c r="FO529" s="430"/>
      <c r="FP529" s="430"/>
      <c r="FQ529" s="430"/>
      <c r="FR529" s="430"/>
      <c r="FS529" s="430"/>
      <c r="FT529" s="430"/>
      <c r="FU529" s="430"/>
      <c r="FV529" s="430"/>
      <c r="FW529" s="430"/>
      <c r="FX529" s="430"/>
      <c r="FY529" s="430"/>
      <c r="FZ529" s="430"/>
      <c r="GA529" s="430"/>
      <c r="GB529" s="430"/>
      <c r="GC529" s="430"/>
      <c r="GD529" s="430"/>
      <c r="GE529" s="430"/>
      <c r="GF529" s="430"/>
      <c r="GG529" s="430"/>
      <c r="GH529" s="430"/>
      <c r="GI529" s="430"/>
      <c r="GJ529" s="430"/>
      <c r="GK529" s="430"/>
      <c r="GL529" s="430"/>
      <c r="GM529" s="430"/>
      <c r="GN529" s="430"/>
      <c r="GO529" s="430"/>
      <c r="GP529" s="430"/>
      <c r="GQ529" s="430"/>
      <c r="GR529" s="430"/>
      <c r="GS529" s="430"/>
      <c r="GT529" s="430"/>
      <c r="GU529" s="430"/>
      <c r="GV529" s="430"/>
      <c r="GW529" s="430"/>
      <c r="GX529" s="430"/>
      <c r="GY529" s="430"/>
      <c r="GZ529" s="430"/>
      <c r="HA529" s="430"/>
      <c r="HB529" s="430"/>
      <c r="HC529" s="430"/>
      <c r="HD529" s="430"/>
      <c r="HE529" s="430"/>
      <c r="HF529" s="430"/>
      <c r="HG529" s="430"/>
      <c r="HH529" s="430"/>
      <c r="HI529" s="430"/>
      <c r="HJ529" s="430"/>
      <c r="HK529" s="430"/>
      <c r="HL529" s="430"/>
      <c r="HM529" s="430"/>
      <c r="HN529" s="430"/>
      <c r="HO529" s="430"/>
      <c r="HP529" s="430"/>
      <c r="HQ529" s="430"/>
      <c r="HR529" s="430"/>
      <c r="HS529" s="430"/>
      <c r="HT529" s="430"/>
      <c r="HU529" s="430"/>
      <c r="HV529" s="430"/>
      <c r="HW529" s="430"/>
      <c r="HX529" s="430"/>
      <c r="HY529" s="430"/>
      <c r="HZ529" s="430"/>
      <c r="IA529" s="430"/>
      <c r="IB529" s="430"/>
      <c r="IC529" s="430"/>
      <c r="ID529" s="430"/>
      <c r="IE529" s="430"/>
      <c r="IF529" s="430"/>
      <c r="IG529" s="430"/>
      <c r="IH529" s="430"/>
      <c r="II529" s="430"/>
      <c r="IJ529" s="430"/>
      <c r="IK529" s="430"/>
      <c r="IL529" s="430"/>
      <c r="IM529" s="430"/>
      <c r="IN529" s="430"/>
      <c r="IO529" s="430"/>
      <c r="IP529" s="430"/>
      <c r="IQ529" s="430"/>
      <c r="IR529" s="430"/>
      <c r="IS529" s="430"/>
      <c r="IT529" s="430"/>
      <c r="IU529" s="430"/>
      <c r="IV529" s="430"/>
      <c r="IW529" s="430"/>
      <c r="IX529" s="430"/>
      <c r="IY529" s="430"/>
      <c r="IZ529" s="430"/>
      <c r="JA529" s="430"/>
      <c r="JB529" s="430"/>
      <c r="JC529" s="430"/>
      <c r="JD529" s="430"/>
      <c r="JE529" s="430"/>
      <c r="JF529" s="430"/>
      <c r="JG529" s="430"/>
      <c r="JH529" s="430"/>
      <c r="JI529" s="430"/>
      <c r="JJ529" s="430"/>
      <c r="JK529" s="430"/>
      <c r="JL529" s="430"/>
      <c r="JM529" s="430"/>
      <c r="JN529" s="430"/>
      <c r="JO529" s="430"/>
      <c r="JP529" s="430"/>
      <c r="JQ529" s="430"/>
      <c r="JR529" s="430"/>
      <c r="JS529" s="430"/>
      <c r="JT529" s="430"/>
      <c r="JU529" s="430"/>
      <c r="JV529" s="430"/>
      <c r="JW529" s="430"/>
      <c r="JX529" s="430"/>
    </row>
    <row r="530" spans="1:284" s="513" customFormat="1" ht="15.9" customHeight="1">
      <c r="A530" s="184"/>
      <c r="B530" s="760"/>
      <c r="C530" s="184"/>
      <c r="D530" s="510"/>
      <c r="E530" s="455"/>
      <c r="F530" s="434">
        <f t="shared" si="8"/>
        <v>529</v>
      </c>
      <c r="G530" s="844"/>
      <c r="H530" s="84" t="s">
        <v>388</v>
      </c>
      <c r="I530" s="845">
        <v>2</v>
      </c>
      <c r="J530" s="86"/>
      <c r="K530" s="66" t="s">
        <v>1367</v>
      </c>
      <c r="L530" s="846" t="s">
        <v>924</v>
      </c>
      <c r="M530" s="518"/>
      <c r="N530" s="846" t="s">
        <v>3205</v>
      </c>
      <c r="O530" s="85">
        <v>0</v>
      </c>
      <c r="P530" s="847">
        <v>1</v>
      </c>
      <c r="Q530" s="603"/>
      <c r="R530" s="458"/>
      <c r="S530" s="304"/>
      <c r="T530" s="459" t="s">
        <v>3206</v>
      </c>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c r="CR530"/>
      <c r="CS530"/>
      <c r="CT530"/>
      <c r="CU530"/>
      <c r="CV530"/>
      <c r="CW530"/>
      <c r="CX530"/>
      <c r="CY530"/>
      <c r="CZ530"/>
      <c r="DA530"/>
      <c r="DB530"/>
      <c r="DC530"/>
      <c r="DD530"/>
      <c r="DE530"/>
      <c r="DF530"/>
      <c r="DG530"/>
      <c r="DH530"/>
      <c r="DI530"/>
      <c r="DJ530"/>
      <c r="DK530"/>
      <c r="DL530"/>
      <c r="DM530"/>
      <c r="DN530"/>
      <c r="DO530"/>
      <c r="DP530"/>
      <c r="DQ530"/>
      <c r="DR530"/>
      <c r="DS530"/>
      <c r="DT530"/>
      <c r="DU530"/>
      <c r="DV530"/>
      <c r="DW530"/>
      <c r="DX530"/>
      <c r="DY530"/>
      <c r="DZ530"/>
      <c r="EA530"/>
      <c r="EB530"/>
      <c r="EC530"/>
      <c r="ED530"/>
      <c r="EE530"/>
      <c r="EF530"/>
      <c r="EG530"/>
      <c r="EH530"/>
      <c r="EI530"/>
      <c r="EJ530"/>
      <c r="EK530"/>
      <c r="EL530"/>
      <c r="EM530"/>
      <c r="EN530"/>
      <c r="EO530"/>
      <c r="EP530"/>
      <c r="EQ530"/>
      <c r="ER530"/>
      <c r="ES530"/>
      <c r="ET530"/>
      <c r="EU530"/>
      <c r="EV530"/>
      <c r="EW530"/>
      <c r="EX530"/>
      <c r="EY530"/>
      <c r="EZ530"/>
      <c r="FA530"/>
      <c r="FB530"/>
      <c r="FC530"/>
      <c r="FD530"/>
      <c r="FE530"/>
      <c r="FF530"/>
      <c r="FG530"/>
      <c r="FH530"/>
      <c r="FI530"/>
      <c r="FJ530"/>
      <c r="FK530"/>
      <c r="FL530"/>
      <c r="FM530"/>
      <c r="FN530"/>
      <c r="FO530"/>
      <c r="FP530"/>
      <c r="FQ530"/>
      <c r="FR530"/>
      <c r="FS530"/>
      <c r="FT530"/>
      <c r="FU530"/>
      <c r="FV530"/>
      <c r="FW530"/>
      <c r="FX530"/>
      <c r="FY530"/>
      <c r="FZ530"/>
      <c r="GA530"/>
      <c r="GB530"/>
      <c r="GC530"/>
      <c r="GD530"/>
      <c r="GE530"/>
      <c r="GF530"/>
      <c r="GG530"/>
      <c r="GH530"/>
      <c r="GI530"/>
      <c r="GJ530"/>
      <c r="GK530"/>
      <c r="GL530"/>
      <c r="GM530"/>
      <c r="GN530"/>
      <c r="GO530"/>
      <c r="GP530"/>
      <c r="GQ530"/>
      <c r="GR530"/>
      <c r="GS530"/>
      <c r="GT530"/>
      <c r="GU530"/>
      <c r="GV530"/>
      <c r="GW530"/>
      <c r="GX530"/>
      <c r="GY530"/>
      <c r="GZ530"/>
      <c r="HA530"/>
      <c r="HB530"/>
      <c r="HC530"/>
      <c r="HD530"/>
      <c r="HE530"/>
      <c r="HF530"/>
      <c r="HG530"/>
      <c r="HH530"/>
      <c r="HI530"/>
      <c r="HJ530"/>
      <c r="HK530"/>
      <c r="HL530"/>
      <c r="HM530"/>
      <c r="HN530"/>
      <c r="HO530"/>
      <c r="HP530"/>
      <c r="HQ530"/>
      <c r="HR530"/>
      <c r="HS530"/>
      <c r="HT530"/>
      <c r="HU530"/>
      <c r="HV530"/>
      <c r="HW530"/>
      <c r="HX530"/>
      <c r="HY530"/>
      <c r="HZ530"/>
      <c r="IA530"/>
      <c r="IB530"/>
      <c r="IC530"/>
      <c r="ID530"/>
      <c r="IE530"/>
      <c r="IF530"/>
      <c r="IG530"/>
      <c r="IH530"/>
      <c r="II530"/>
      <c r="IJ530"/>
      <c r="IK530"/>
      <c r="IL530"/>
      <c r="IM530"/>
      <c r="IN530"/>
      <c r="IO530"/>
      <c r="IP530"/>
      <c r="IQ530"/>
      <c r="IR530"/>
      <c r="IS530"/>
      <c r="IT530"/>
      <c r="IU530"/>
      <c r="IV530"/>
      <c r="IW530"/>
      <c r="IX530"/>
      <c r="IY530"/>
      <c r="IZ530"/>
      <c r="JA530"/>
      <c r="JB530"/>
      <c r="JC530"/>
      <c r="JD530"/>
      <c r="JE530"/>
      <c r="JF530"/>
      <c r="JG530"/>
      <c r="JH530"/>
      <c r="JI530"/>
      <c r="JJ530"/>
      <c r="JK530"/>
      <c r="JL530"/>
      <c r="JM530"/>
      <c r="JN530"/>
      <c r="JO530"/>
      <c r="JP530"/>
      <c r="JQ530"/>
      <c r="JR530"/>
      <c r="JS530"/>
      <c r="JT530"/>
      <c r="JU530"/>
      <c r="JV530"/>
      <c r="JW530"/>
      <c r="JX530"/>
    </row>
    <row r="531" spans="1:284" s="443" customFormat="1" ht="15.9" customHeight="1">
      <c r="A531" s="464" t="s">
        <v>2413</v>
      </c>
      <c r="B531" s="748" t="s">
        <v>2414</v>
      </c>
      <c r="C531" s="464" t="s">
        <v>3207</v>
      </c>
      <c r="D531" s="748">
        <v>4</v>
      </c>
      <c r="E531" s="466"/>
      <c r="F531" s="434">
        <f t="shared" si="8"/>
        <v>530</v>
      </c>
      <c r="G531" s="422"/>
      <c r="H531" s="848" t="s">
        <v>388</v>
      </c>
      <c r="I531" s="93">
        <v>1</v>
      </c>
      <c r="J531" s="827"/>
      <c r="K531" s="849" t="s">
        <v>3208</v>
      </c>
      <c r="L531" s="850" t="s">
        <v>924</v>
      </c>
      <c r="M531" s="468"/>
      <c r="N531" s="851" t="s">
        <v>3209</v>
      </c>
      <c r="O531" s="119">
        <v>0</v>
      </c>
      <c r="P531" s="421">
        <v>1</v>
      </c>
      <c r="Q531" s="425">
        <v>2026</v>
      </c>
      <c r="R531" s="426"/>
      <c r="S531" s="427"/>
      <c r="T531" s="428" t="s">
        <v>3210</v>
      </c>
      <c r="U531" s="429"/>
      <c r="V531" s="429"/>
      <c r="W531" s="429"/>
      <c r="X531" s="429"/>
      <c r="Y531" s="429"/>
      <c r="Z531" s="429"/>
      <c r="AA531" s="429"/>
      <c r="AB531" s="429"/>
      <c r="AC531" s="429"/>
      <c r="AD531" s="429"/>
      <c r="AE531" s="429"/>
      <c r="AF531" s="429"/>
      <c r="AG531" s="429"/>
      <c r="AH531" s="429"/>
      <c r="AI531" s="429"/>
      <c r="AJ531" s="429"/>
      <c r="AK531" s="429"/>
      <c r="AL531" s="429"/>
      <c r="AM531" s="429"/>
      <c r="AN531" s="429"/>
      <c r="AO531" s="429"/>
      <c r="AP531" s="429"/>
      <c r="AQ531" s="429"/>
      <c r="AR531" s="429"/>
      <c r="AS531" s="429"/>
      <c r="AT531" s="429"/>
      <c r="AU531" s="429"/>
      <c r="AV531" s="429"/>
      <c r="AW531" s="429"/>
      <c r="AX531" s="429"/>
      <c r="AY531" s="429"/>
      <c r="AZ531" s="429"/>
      <c r="BA531" s="429"/>
      <c r="BB531" s="429"/>
      <c r="BC531" s="429"/>
      <c r="BD531" s="429"/>
      <c r="BE531" s="429"/>
      <c r="BF531" s="429"/>
      <c r="BG531" s="429"/>
      <c r="BH531" s="429"/>
      <c r="BI531" s="429"/>
      <c r="BJ531" s="429"/>
      <c r="BK531" s="429"/>
      <c r="BL531" s="429"/>
      <c r="BM531" s="429"/>
      <c r="BN531" s="429"/>
      <c r="BO531" s="429"/>
      <c r="BP531" s="429"/>
      <c r="BQ531" s="429"/>
      <c r="BR531" s="429"/>
      <c r="BS531" s="429"/>
      <c r="BT531" s="429"/>
      <c r="BU531" s="429"/>
      <c r="BV531" s="429"/>
      <c r="BW531" s="429"/>
      <c r="BX531" s="429"/>
      <c r="BY531" s="429"/>
      <c r="BZ531" s="429"/>
      <c r="CA531" s="429"/>
      <c r="CB531" s="429"/>
      <c r="CC531" s="429"/>
      <c r="CD531" s="429"/>
      <c r="CE531" s="429"/>
      <c r="CF531" s="429"/>
      <c r="CG531" s="429"/>
      <c r="CH531" s="429"/>
      <c r="CI531" s="429"/>
      <c r="CJ531" s="429"/>
      <c r="CK531" s="429"/>
      <c r="CL531" s="429"/>
      <c r="CM531" s="429"/>
      <c r="CN531" s="429"/>
      <c r="CO531" s="429"/>
      <c r="CP531" s="429"/>
      <c r="CQ531" s="429"/>
      <c r="CR531" s="429"/>
      <c r="CS531" s="429"/>
      <c r="CT531" s="429"/>
      <c r="CU531" s="429"/>
      <c r="CV531" s="429"/>
      <c r="CW531" s="429"/>
      <c r="CX531" s="429"/>
      <c r="CY531" s="429"/>
      <c r="CZ531" s="429"/>
      <c r="DA531" s="429"/>
      <c r="DB531" s="429"/>
      <c r="DC531" s="429"/>
      <c r="DD531" s="429"/>
      <c r="DE531" s="429"/>
      <c r="DF531" s="429"/>
      <c r="DG531" s="429"/>
      <c r="DH531" s="429"/>
      <c r="DI531" s="429"/>
      <c r="DJ531" s="429"/>
      <c r="DK531" s="429"/>
      <c r="DL531" s="429"/>
      <c r="DM531" s="429"/>
      <c r="DN531" s="429"/>
      <c r="DO531" s="429"/>
      <c r="DP531" s="429"/>
      <c r="DQ531" s="429"/>
      <c r="DR531" s="429"/>
      <c r="DS531" s="429"/>
      <c r="DT531" s="429"/>
      <c r="DU531" s="429"/>
      <c r="DV531" s="429"/>
      <c r="DW531" s="429"/>
      <c r="DX531" s="429"/>
      <c r="DY531" s="429"/>
      <c r="DZ531" s="429"/>
      <c r="EA531" s="429"/>
      <c r="EB531" s="429"/>
      <c r="EC531" s="429"/>
      <c r="ED531" s="429"/>
      <c r="EE531" s="429"/>
      <c r="EF531" s="429"/>
      <c r="EG531" s="429"/>
      <c r="EH531" s="429"/>
      <c r="EI531" s="429"/>
      <c r="EJ531" s="429"/>
      <c r="EK531" s="429"/>
      <c r="EL531" s="429"/>
      <c r="EM531" s="429"/>
      <c r="EN531" s="429"/>
      <c r="EO531" s="429"/>
      <c r="EP531" s="429"/>
      <c r="EQ531" s="429"/>
      <c r="ER531" s="429"/>
      <c r="ES531" s="429"/>
      <c r="ET531" s="429"/>
      <c r="EU531" s="429"/>
      <c r="EV531" s="429"/>
      <c r="EW531" s="429"/>
      <c r="EX531" s="429"/>
      <c r="EY531" s="429"/>
      <c r="EZ531" s="429"/>
      <c r="FA531" s="429"/>
      <c r="FB531" s="429"/>
      <c r="FC531" s="429"/>
      <c r="FD531" s="429"/>
      <c r="FE531" s="429"/>
      <c r="FF531" s="429"/>
      <c r="FG531" s="429"/>
      <c r="FH531" s="429"/>
      <c r="FI531" s="429"/>
      <c r="FJ531" s="429"/>
      <c r="FK531" s="429"/>
      <c r="FL531" s="429"/>
      <c r="FM531" s="429"/>
      <c r="FN531" s="429"/>
      <c r="FO531" s="429"/>
      <c r="FP531" s="429"/>
      <c r="FQ531" s="429"/>
      <c r="FR531" s="429"/>
      <c r="FS531" s="429"/>
      <c r="FT531" s="429"/>
      <c r="FU531" s="429"/>
      <c r="FV531" s="429"/>
      <c r="FW531" s="429"/>
      <c r="FX531" s="429"/>
      <c r="FY531" s="429"/>
      <c r="FZ531" s="429"/>
      <c r="GA531" s="429"/>
      <c r="GB531" s="429"/>
      <c r="GC531" s="429"/>
      <c r="GD531" s="429"/>
      <c r="GE531" s="429"/>
      <c r="GF531" s="429"/>
      <c r="GG531" s="429"/>
      <c r="GH531" s="429"/>
      <c r="GI531" s="429"/>
      <c r="GJ531" s="429"/>
      <c r="GK531" s="429"/>
      <c r="GL531" s="429"/>
      <c r="GM531" s="429"/>
      <c r="GN531" s="429"/>
      <c r="GO531" s="429"/>
      <c r="GP531" s="429"/>
      <c r="GQ531" s="429"/>
      <c r="GR531" s="429"/>
      <c r="GS531" s="429"/>
      <c r="GT531" s="429"/>
      <c r="GU531" s="429"/>
      <c r="GV531" s="429"/>
      <c r="GW531" s="429"/>
      <c r="GX531" s="429"/>
      <c r="GY531" s="429"/>
      <c r="GZ531" s="429"/>
      <c r="HA531" s="429"/>
      <c r="HB531" s="429"/>
      <c r="HC531" s="429"/>
      <c r="HD531" s="429"/>
      <c r="HE531" s="429"/>
      <c r="HF531" s="429"/>
      <c r="HG531" s="429"/>
      <c r="HH531" s="429"/>
      <c r="HI531" s="429"/>
      <c r="HJ531" s="429"/>
      <c r="HK531" s="429"/>
      <c r="HL531" s="429"/>
      <c r="HM531" s="429"/>
      <c r="HN531" s="429"/>
      <c r="HO531" s="429"/>
      <c r="HP531" s="429"/>
      <c r="HQ531" s="429"/>
      <c r="HR531" s="429"/>
      <c r="HS531" s="429"/>
      <c r="HT531" s="429"/>
      <c r="HU531" s="429"/>
      <c r="HV531" s="429"/>
      <c r="HW531" s="429"/>
      <c r="HX531" s="429"/>
      <c r="HY531" s="429"/>
      <c r="HZ531" s="429"/>
      <c r="IA531" s="429"/>
      <c r="IB531" s="429"/>
      <c r="IC531" s="429"/>
      <c r="ID531" s="429"/>
      <c r="IE531" s="429"/>
      <c r="IF531" s="429"/>
      <c r="IG531" s="429"/>
      <c r="IH531" s="429"/>
      <c r="II531" s="429"/>
      <c r="IJ531" s="429"/>
      <c r="IK531" s="429"/>
      <c r="IL531" s="429"/>
      <c r="IM531" s="429"/>
      <c r="IN531" s="429"/>
      <c r="IO531" s="429"/>
      <c r="IP531" s="429"/>
      <c r="IQ531" s="429"/>
      <c r="IR531" s="429"/>
      <c r="IS531" s="429"/>
      <c r="IT531" s="429"/>
      <c r="IU531" s="429"/>
      <c r="IV531" s="429"/>
      <c r="IW531" s="429"/>
      <c r="IX531" s="429"/>
      <c r="IY531" s="429"/>
      <c r="IZ531" s="429"/>
      <c r="JA531" s="429"/>
      <c r="JB531" s="429"/>
      <c r="JC531" s="429"/>
      <c r="JD531" s="429"/>
      <c r="JE531" s="429"/>
      <c r="JF531" s="429"/>
      <c r="JG531" s="429"/>
      <c r="JH531" s="429"/>
      <c r="JI531" s="429"/>
      <c r="JJ531" s="429"/>
      <c r="JK531" s="429"/>
      <c r="JL531" s="429"/>
      <c r="JM531" s="429"/>
      <c r="JN531" s="429"/>
      <c r="JO531" s="429"/>
      <c r="JP531" s="429"/>
      <c r="JQ531" s="429"/>
      <c r="JR531" s="429"/>
      <c r="JS531" s="429"/>
      <c r="JT531" s="429"/>
      <c r="JU531" s="429"/>
      <c r="JV531" s="429"/>
      <c r="JW531" s="429"/>
      <c r="JX531" s="429"/>
    </row>
    <row r="532" spans="1:284" s="825" customFormat="1" ht="15.9" customHeight="1">
      <c r="A532" s="72" t="s">
        <v>2234</v>
      </c>
      <c r="B532" s="671" t="s">
        <v>2195</v>
      </c>
      <c r="C532" s="72"/>
      <c r="D532" s="671" t="s">
        <v>2212</v>
      </c>
      <c r="E532" s="550"/>
      <c r="F532" s="434">
        <f t="shared" si="8"/>
        <v>531</v>
      </c>
      <c r="G532" s="672"/>
      <c r="H532" s="82" t="s">
        <v>388</v>
      </c>
      <c r="I532" s="51">
        <v>1</v>
      </c>
      <c r="J532" s="110"/>
      <c r="K532" s="52" t="s">
        <v>1368</v>
      </c>
      <c r="L532" s="53" t="s">
        <v>837</v>
      </c>
      <c r="M532" s="673"/>
      <c r="N532" s="53" t="s">
        <v>3211</v>
      </c>
      <c r="O532" s="51">
        <v>0</v>
      </c>
      <c r="P532" s="72">
        <v>1</v>
      </c>
      <c r="Q532" s="172" t="s">
        <v>2346</v>
      </c>
      <c r="R532" s="451"/>
      <c r="S532" s="452"/>
      <c r="T532" s="453" t="s">
        <v>3212</v>
      </c>
      <c r="U532" s="430"/>
      <c r="V532" s="430"/>
      <c r="W532" s="430"/>
      <c r="X532" s="430"/>
      <c r="Y532" s="430"/>
      <c r="Z532" s="430"/>
      <c r="AA532" s="430"/>
      <c r="AB532" s="430"/>
      <c r="AC532" s="430"/>
      <c r="AD532" s="430"/>
      <c r="AE532" s="430"/>
      <c r="AF532" s="430"/>
      <c r="AG532" s="430"/>
      <c r="AH532" s="430"/>
      <c r="AI532" s="430"/>
      <c r="AJ532" s="430"/>
      <c r="AK532" s="430"/>
      <c r="AL532" s="430"/>
      <c r="AM532" s="430"/>
      <c r="AN532" s="430"/>
      <c r="AO532" s="430"/>
      <c r="AP532" s="430"/>
      <c r="AQ532" s="430"/>
      <c r="AR532" s="430"/>
      <c r="AS532" s="430"/>
      <c r="AT532" s="430"/>
      <c r="AU532" s="430"/>
      <c r="AV532" s="430"/>
      <c r="AW532" s="430"/>
      <c r="AX532" s="430"/>
      <c r="AY532" s="430"/>
      <c r="AZ532" s="430"/>
      <c r="BA532" s="430"/>
      <c r="BB532" s="430"/>
      <c r="BC532" s="430"/>
      <c r="BD532" s="430"/>
      <c r="BE532" s="430"/>
      <c r="BF532" s="430"/>
      <c r="BG532" s="430"/>
      <c r="BH532" s="430"/>
      <c r="BI532" s="430"/>
      <c r="BJ532" s="430"/>
      <c r="BK532" s="430"/>
      <c r="BL532" s="430"/>
      <c r="BM532" s="430"/>
      <c r="BN532" s="430"/>
      <c r="BO532" s="430"/>
      <c r="BP532" s="430"/>
      <c r="BQ532" s="430"/>
      <c r="BR532" s="430"/>
      <c r="BS532" s="430"/>
      <c r="BT532" s="430"/>
      <c r="BU532" s="430"/>
      <c r="BV532" s="430"/>
      <c r="BW532" s="430"/>
      <c r="BX532" s="430"/>
      <c r="BY532" s="430"/>
      <c r="BZ532" s="430"/>
      <c r="CA532" s="430"/>
      <c r="CB532" s="430"/>
      <c r="CC532" s="430"/>
      <c r="CD532" s="430"/>
      <c r="CE532" s="430"/>
      <c r="CF532" s="430"/>
      <c r="CG532" s="430"/>
      <c r="CH532" s="430"/>
      <c r="CI532" s="430"/>
      <c r="CJ532" s="430"/>
      <c r="CK532" s="430"/>
      <c r="CL532" s="430"/>
      <c r="CM532" s="430"/>
      <c r="CN532" s="430"/>
      <c r="CO532" s="430"/>
      <c r="CP532" s="430"/>
      <c r="CQ532" s="430"/>
      <c r="CR532" s="430"/>
      <c r="CS532" s="430"/>
      <c r="CT532" s="430"/>
      <c r="CU532" s="430"/>
      <c r="CV532" s="430"/>
      <c r="CW532" s="430"/>
      <c r="CX532" s="430"/>
      <c r="CY532" s="430"/>
      <c r="CZ532" s="430"/>
      <c r="DA532" s="430"/>
      <c r="DB532" s="430"/>
      <c r="DC532" s="430"/>
      <c r="DD532" s="430"/>
      <c r="DE532" s="430"/>
      <c r="DF532" s="430"/>
      <c r="DG532" s="430"/>
      <c r="DH532" s="430"/>
      <c r="DI532" s="430"/>
      <c r="DJ532" s="430"/>
      <c r="DK532" s="430"/>
      <c r="DL532" s="430"/>
      <c r="DM532" s="430"/>
      <c r="DN532" s="430"/>
      <c r="DO532" s="430"/>
      <c r="DP532" s="430"/>
      <c r="DQ532" s="430"/>
      <c r="DR532" s="430"/>
      <c r="DS532" s="430"/>
      <c r="DT532" s="430"/>
      <c r="DU532" s="430"/>
      <c r="DV532" s="430"/>
      <c r="DW532" s="430"/>
      <c r="DX532" s="430"/>
      <c r="DY532" s="430"/>
      <c r="DZ532" s="430"/>
      <c r="EA532" s="430"/>
      <c r="EB532" s="430"/>
      <c r="EC532" s="430"/>
      <c r="ED532" s="430"/>
      <c r="EE532" s="430"/>
      <c r="EF532" s="430"/>
      <c r="EG532" s="430"/>
      <c r="EH532" s="430"/>
      <c r="EI532" s="430"/>
      <c r="EJ532" s="430"/>
      <c r="EK532" s="430"/>
      <c r="EL532" s="430"/>
      <c r="EM532" s="430"/>
      <c r="EN532" s="430"/>
      <c r="EO532" s="430"/>
      <c r="EP532" s="430"/>
      <c r="EQ532" s="430"/>
      <c r="ER532" s="430"/>
      <c r="ES532" s="430"/>
      <c r="ET532" s="430"/>
      <c r="EU532" s="430"/>
      <c r="EV532" s="430"/>
      <c r="EW532" s="430"/>
      <c r="EX532" s="430"/>
      <c r="EY532" s="430"/>
      <c r="EZ532" s="430"/>
      <c r="FA532" s="430"/>
      <c r="FB532" s="430"/>
      <c r="FC532" s="430"/>
      <c r="FD532" s="430"/>
      <c r="FE532" s="430"/>
      <c r="FF532" s="430"/>
      <c r="FG532" s="430"/>
      <c r="FH532" s="430"/>
      <c r="FI532" s="430"/>
      <c r="FJ532" s="430"/>
      <c r="FK532" s="430"/>
      <c r="FL532" s="430"/>
      <c r="FM532" s="430"/>
      <c r="FN532" s="430"/>
      <c r="FO532" s="430"/>
      <c r="FP532" s="430"/>
      <c r="FQ532" s="430"/>
      <c r="FR532" s="430"/>
      <c r="FS532" s="430"/>
      <c r="FT532" s="430"/>
      <c r="FU532" s="430"/>
      <c r="FV532" s="430"/>
      <c r="FW532" s="430"/>
      <c r="FX532" s="430"/>
      <c r="FY532" s="430"/>
      <c r="FZ532" s="430"/>
      <c r="GA532" s="430"/>
      <c r="GB532" s="430"/>
      <c r="GC532" s="430"/>
      <c r="GD532" s="430"/>
      <c r="GE532" s="430"/>
      <c r="GF532" s="430"/>
      <c r="GG532" s="430"/>
      <c r="GH532" s="430"/>
      <c r="GI532" s="430"/>
      <c r="GJ532" s="430"/>
      <c r="GK532" s="430"/>
      <c r="GL532" s="430"/>
      <c r="GM532" s="430"/>
      <c r="GN532" s="430"/>
      <c r="GO532" s="430"/>
      <c r="GP532" s="430"/>
      <c r="GQ532" s="430"/>
      <c r="GR532" s="430"/>
      <c r="GS532" s="430"/>
      <c r="GT532" s="430"/>
      <c r="GU532" s="430"/>
      <c r="GV532" s="430"/>
      <c r="GW532" s="430"/>
      <c r="GX532" s="430"/>
      <c r="GY532" s="430"/>
      <c r="GZ532" s="430"/>
      <c r="HA532" s="430"/>
      <c r="HB532" s="430"/>
      <c r="HC532" s="430"/>
      <c r="HD532" s="430"/>
      <c r="HE532" s="430"/>
      <c r="HF532" s="430"/>
      <c r="HG532" s="430"/>
      <c r="HH532" s="430"/>
      <c r="HI532" s="430"/>
      <c r="HJ532" s="430"/>
      <c r="HK532" s="430"/>
      <c r="HL532" s="430"/>
      <c r="HM532" s="430"/>
      <c r="HN532" s="430"/>
      <c r="HO532" s="430"/>
      <c r="HP532" s="430"/>
      <c r="HQ532" s="430"/>
      <c r="HR532" s="430"/>
      <c r="HS532" s="430"/>
      <c r="HT532" s="430"/>
      <c r="HU532" s="430"/>
      <c r="HV532" s="430"/>
      <c r="HW532" s="430"/>
      <c r="HX532" s="430"/>
      <c r="HY532" s="430"/>
      <c r="HZ532" s="430"/>
      <c r="IA532" s="430"/>
      <c r="IB532" s="430"/>
      <c r="IC532" s="430"/>
      <c r="ID532" s="430"/>
      <c r="IE532" s="430"/>
      <c r="IF532" s="430"/>
      <c r="IG532" s="430"/>
      <c r="IH532" s="430"/>
      <c r="II532" s="430"/>
      <c r="IJ532" s="430"/>
      <c r="IK532" s="430"/>
      <c r="IL532" s="430"/>
      <c r="IM532" s="430"/>
      <c r="IN532" s="430"/>
      <c r="IO532" s="430"/>
      <c r="IP532" s="430"/>
      <c r="IQ532" s="430"/>
      <c r="IR532" s="430"/>
      <c r="IS532" s="430"/>
      <c r="IT532" s="430"/>
      <c r="IU532" s="430"/>
      <c r="IV532" s="430"/>
      <c r="IW532" s="430"/>
      <c r="IX532" s="430"/>
      <c r="IY532" s="430"/>
      <c r="IZ532" s="430"/>
      <c r="JA532" s="430"/>
      <c r="JB532" s="430"/>
      <c r="JC532" s="430"/>
      <c r="JD532" s="430"/>
      <c r="JE532" s="430"/>
      <c r="JF532" s="430"/>
      <c r="JG532" s="430"/>
      <c r="JH532" s="430"/>
      <c r="JI532" s="430"/>
      <c r="JJ532" s="430"/>
      <c r="JK532" s="430"/>
      <c r="JL532" s="430"/>
      <c r="JM532" s="430"/>
      <c r="JN532" s="430"/>
      <c r="JO532" s="430"/>
      <c r="JP532" s="430"/>
      <c r="JQ532" s="430"/>
      <c r="JR532" s="430"/>
      <c r="JS532" s="430"/>
      <c r="JT532" s="430"/>
      <c r="JU532" s="430"/>
      <c r="JV532" s="430"/>
      <c r="JW532" s="430"/>
      <c r="JX532" s="430"/>
    </row>
    <row r="533" spans="1:284" s="652" customFormat="1" ht="15.9" customHeight="1">
      <c r="A533" s="464" t="s">
        <v>2208</v>
      </c>
      <c r="B533" s="748" t="s">
        <v>2209</v>
      </c>
      <c r="C533" s="464"/>
      <c r="D533" s="748">
        <v>18</v>
      </c>
      <c r="E533" s="624"/>
      <c r="F533" s="434">
        <f t="shared" si="8"/>
        <v>532</v>
      </c>
      <c r="G533" s="826"/>
      <c r="H533" s="423" t="s">
        <v>388</v>
      </c>
      <c r="I533" s="93">
        <v>1</v>
      </c>
      <c r="J533" s="93"/>
      <c r="K533" s="94" t="s">
        <v>3213</v>
      </c>
      <c r="L533" s="94"/>
      <c r="M533" s="827"/>
      <c r="N533" s="94" t="s">
        <v>3214</v>
      </c>
      <c r="O533" s="93">
        <v>0</v>
      </c>
      <c r="P533" s="119">
        <v>1</v>
      </c>
      <c r="Q533" s="118">
        <v>2026</v>
      </c>
      <c r="R533" s="426"/>
      <c r="S533" s="427"/>
      <c r="T533" s="428" t="s">
        <v>3215</v>
      </c>
      <c r="U533" s="429"/>
      <c r="V533" s="429"/>
      <c r="W533" s="429"/>
      <c r="X533" s="429"/>
      <c r="Y533" s="429"/>
      <c r="Z533" s="429"/>
      <c r="AA533" s="429"/>
      <c r="AB533" s="429"/>
      <c r="AC533" s="429"/>
      <c r="AD533" s="429"/>
      <c r="AE533" s="429"/>
      <c r="AF533" s="429"/>
      <c r="AG533" s="429"/>
      <c r="AH533" s="429"/>
      <c r="AI533" s="429"/>
      <c r="AJ533" s="429"/>
      <c r="AK533" s="429"/>
      <c r="AL533" s="429"/>
      <c r="AM533" s="429"/>
      <c r="AN533" s="429"/>
      <c r="AO533" s="429"/>
      <c r="AP533" s="429"/>
      <c r="AQ533" s="429"/>
      <c r="AR533" s="429"/>
      <c r="AS533" s="429"/>
      <c r="AT533" s="429"/>
      <c r="AU533" s="429"/>
      <c r="AV533" s="429"/>
      <c r="AW533" s="429"/>
      <c r="AX533" s="429"/>
      <c r="AY533" s="429"/>
      <c r="AZ533" s="429"/>
      <c r="BA533" s="429"/>
      <c r="BB533" s="429"/>
      <c r="BC533" s="429"/>
      <c r="BD533" s="429"/>
      <c r="BE533" s="429"/>
      <c r="BF533" s="429"/>
      <c r="BG533" s="429"/>
      <c r="BH533" s="429"/>
      <c r="BI533" s="429"/>
      <c r="BJ533" s="429"/>
      <c r="BK533" s="429"/>
      <c r="BL533" s="429"/>
      <c r="BM533" s="429"/>
      <c r="BN533" s="429"/>
      <c r="BO533" s="429"/>
      <c r="BP533" s="429"/>
      <c r="BQ533" s="429"/>
      <c r="BR533" s="429"/>
      <c r="BS533" s="429"/>
      <c r="BT533" s="429"/>
      <c r="BU533" s="429"/>
      <c r="BV533" s="429"/>
      <c r="BW533" s="429"/>
      <c r="BX533" s="429"/>
      <c r="BY533" s="429"/>
      <c r="BZ533" s="429"/>
      <c r="CA533" s="429"/>
      <c r="CB533" s="429"/>
      <c r="CC533" s="429"/>
      <c r="CD533" s="429"/>
      <c r="CE533" s="429"/>
      <c r="CF533" s="429"/>
      <c r="CG533" s="429"/>
      <c r="CH533" s="429"/>
      <c r="CI533" s="429"/>
      <c r="CJ533" s="429"/>
      <c r="CK533" s="429"/>
      <c r="CL533" s="429"/>
      <c r="CM533" s="429"/>
      <c r="CN533" s="429"/>
      <c r="CO533" s="429"/>
      <c r="CP533" s="429"/>
      <c r="CQ533" s="429"/>
      <c r="CR533" s="429"/>
      <c r="CS533" s="429"/>
      <c r="CT533" s="429"/>
      <c r="CU533" s="429"/>
      <c r="CV533" s="429"/>
      <c r="CW533" s="429"/>
      <c r="CX533" s="429"/>
      <c r="CY533" s="429"/>
      <c r="CZ533" s="429"/>
      <c r="DA533" s="429"/>
      <c r="DB533" s="429"/>
      <c r="DC533" s="429"/>
      <c r="DD533" s="429"/>
      <c r="DE533" s="429"/>
      <c r="DF533" s="429"/>
      <c r="DG533" s="429"/>
      <c r="DH533" s="429"/>
      <c r="DI533" s="429"/>
      <c r="DJ533" s="429"/>
      <c r="DK533" s="429"/>
      <c r="DL533" s="429"/>
      <c r="DM533" s="429"/>
      <c r="DN533" s="429"/>
      <c r="DO533" s="429"/>
      <c r="DP533" s="429"/>
      <c r="DQ533" s="429"/>
      <c r="DR533" s="429"/>
      <c r="DS533" s="429"/>
      <c r="DT533" s="429"/>
      <c r="DU533" s="429"/>
      <c r="DV533" s="429"/>
      <c r="DW533" s="429"/>
      <c r="DX533" s="429"/>
      <c r="DY533" s="429"/>
      <c r="DZ533" s="429"/>
      <c r="EA533" s="429"/>
      <c r="EB533" s="429"/>
      <c r="EC533" s="429"/>
      <c r="ED533" s="429"/>
      <c r="EE533" s="429"/>
      <c r="EF533" s="429"/>
      <c r="EG533" s="429"/>
      <c r="EH533" s="429"/>
      <c r="EI533" s="429"/>
      <c r="EJ533" s="429"/>
      <c r="EK533" s="429"/>
      <c r="EL533" s="429"/>
      <c r="EM533" s="429"/>
      <c r="EN533" s="429"/>
      <c r="EO533" s="429"/>
      <c r="EP533" s="429"/>
      <c r="EQ533" s="429"/>
      <c r="ER533" s="429"/>
      <c r="ES533" s="429"/>
      <c r="ET533" s="429"/>
      <c r="EU533" s="429"/>
      <c r="EV533" s="429"/>
      <c r="EW533" s="429"/>
      <c r="EX533" s="429"/>
      <c r="EY533" s="429"/>
      <c r="EZ533" s="429"/>
      <c r="FA533" s="429"/>
      <c r="FB533" s="429"/>
      <c r="FC533" s="429"/>
      <c r="FD533" s="429"/>
      <c r="FE533" s="429"/>
      <c r="FF533" s="429"/>
      <c r="FG533" s="429"/>
      <c r="FH533" s="429"/>
      <c r="FI533" s="429"/>
      <c r="FJ533" s="429"/>
      <c r="FK533" s="429"/>
      <c r="FL533" s="429"/>
      <c r="FM533" s="429"/>
      <c r="FN533" s="429"/>
      <c r="FO533" s="429"/>
      <c r="FP533" s="429"/>
      <c r="FQ533" s="429"/>
      <c r="FR533" s="429"/>
      <c r="FS533" s="429"/>
      <c r="FT533" s="429"/>
      <c r="FU533" s="429"/>
      <c r="FV533" s="429"/>
      <c r="FW533" s="429"/>
      <c r="FX533" s="429"/>
      <c r="FY533" s="429"/>
      <c r="FZ533" s="429"/>
      <c r="GA533" s="429"/>
      <c r="GB533" s="429"/>
      <c r="GC533" s="429"/>
      <c r="GD533" s="429"/>
      <c r="GE533" s="429"/>
      <c r="GF533" s="429"/>
      <c r="GG533" s="429"/>
      <c r="GH533" s="429"/>
      <c r="GI533" s="429"/>
      <c r="GJ533" s="429"/>
      <c r="GK533" s="429"/>
      <c r="GL533" s="429"/>
      <c r="GM533" s="429"/>
      <c r="GN533" s="429"/>
      <c r="GO533" s="429"/>
      <c r="GP533" s="429"/>
      <c r="GQ533" s="429"/>
      <c r="GR533" s="429"/>
      <c r="GS533" s="429"/>
      <c r="GT533" s="429"/>
      <c r="GU533" s="429"/>
      <c r="GV533" s="429"/>
      <c r="GW533" s="429"/>
      <c r="GX533" s="429"/>
      <c r="GY533" s="429"/>
      <c r="GZ533" s="429"/>
      <c r="HA533" s="429"/>
      <c r="HB533" s="429"/>
      <c r="HC533" s="429"/>
      <c r="HD533" s="429"/>
      <c r="HE533" s="429"/>
      <c r="HF533" s="429"/>
      <c r="HG533" s="429"/>
      <c r="HH533" s="429"/>
      <c r="HI533" s="429"/>
      <c r="HJ533" s="429"/>
      <c r="HK533" s="429"/>
      <c r="HL533" s="429"/>
      <c r="HM533" s="429"/>
      <c r="HN533" s="429"/>
      <c r="HO533" s="429"/>
      <c r="HP533" s="429"/>
      <c r="HQ533" s="429"/>
      <c r="HR533" s="429"/>
      <c r="HS533" s="429"/>
      <c r="HT533" s="429"/>
      <c r="HU533" s="429"/>
      <c r="HV533" s="429"/>
      <c r="HW533" s="429"/>
      <c r="HX533" s="429"/>
      <c r="HY533" s="429"/>
      <c r="HZ533" s="429"/>
      <c r="IA533" s="429"/>
      <c r="IB533" s="429"/>
      <c r="IC533" s="429"/>
      <c r="ID533" s="429"/>
      <c r="IE533" s="429"/>
      <c r="IF533" s="429"/>
      <c r="IG533" s="429"/>
      <c r="IH533" s="429"/>
      <c r="II533" s="429"/>
      <c r="IJ533" s="429"/>
      <c r="IK533" s="429"/>
      <c r="IL533" s="429"/>
      <c r="IM533" s="429"/>
      <c r="IN533" s="429"/>
      <c r="IO533" s="429"/>
      <c r="IP533" s="429"/>
      <c r="IQ533" s="429"/>
      <c r="IR533" s="429"/>
      <c r="IS533" s="429"/>
      <c r="IT533" s="429"/>
      <c r="IU533" s="429"/>
      <c r="IV533" s="429"/>
      <c r="IW533" s="429"/>
      <c r="IX533" s="429"/>
      <c r="IY533" s="429"/>
      <c r="IZ533" s="429"/>
      <c r="JA533" s="429"/>
      <c r="JB533" s="429"/>
      <c r="JC533" s="429"/>
      <c r="JD533" s="429"/>
      <c r="JE533" s="429"/>
      <c r="JF533" s="429"/>
      <c r="JG533" s="429"/>
      <c r="JH533" s="429"/>
      <c r="JI533" s="429"/>
      <c r="JJ533" s="429"/>
      <c r="JK533" s="429"/>
      <c r="JL533" s="429"/>
      <c r="JM533" s="429"/>
      <c r="JN533" s="429"/>
      <c r="JO533" s="429"/>
      <c r="JP533" s="429"/>
      <c r="JQ533" s="429"/>
      <c r="JR533" s="429"/>
      <c r="JS533" s="429"/>
      <c r="JT533" s="429"/>
      <c r="JU533" s="429"/>
      <c r="JV533" s="429"/>
      <c r="JW533" s="429"/>
      <c r="JX533" s="429"/>
    </row>
    <row r="534" spans="1:284" s="514" customFormat="1" ht="15.9" customHeight="1">
      <c r="A534" s="184"/>
      <c r="B534" s="760"/>
      <c r="C534" s="184"/>
      <c r="D534" s="510"/>
      <c r="E534" s="460"/>
      <c r="F534" s="434">
        <f t="shared" si="8"/>
        <v>533</v>
      </c>
      <c r="G534" s="835"/>
      <c r="H534" s="84" t="s">
        <v>388</v>
      </c>
      <c r="I534" s="85">
        <v>1</v>
      </c>
      <c r="J534" s="86"/>
      <c r="K534" s="66" t="s">
        <v>1369</v>
      </c>
      <c r="L534" s="88" t="s">
        <v>931</v>
      </c>
      <c r="M534" s="517"/>
      <c r="N534" s="88" t="s">
        <v>3216</v>
      </c>
      <c r="O534" s="85">
        <v>1</v>
      </c>
      <c r="P534" s="184">
        <v>1</v>
      </c>
      <c r="Q534" s="151"/>
      <c r="R534" s="458"/>
      <c r="S534" s="304"/>
      <c r="T534" s="459" t="s">
        <v>3217</v>
      </c>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c r="CR534"/>
      <c r="CS534"/>
      <c r="CT534"/>
      <c r="CU534"/>
      <c r="CV534"/>
      <c r="CW534"/>
      <c r="CX534"/>
      <c r="CY534"/>
      <c r="CZ534"/>
      <c r="DA534"/>
      <c r="DB534"/>
      <c r="DC534"/>
      <c r="DD534"/>
      <c r="DE534"/>
      <c r="DF534"/>
      <c r="DG534"/>
      <c r="DH534"/>
      <c r="DI534"/>
      <c r="DJ534"/>
      <c r="DK534"/>
      <c r="DL534"/>
      <c r="DM534"/>
      <c r="DN534"/>
      <c r="DO534"/>
      <c r="DP534"/>
      <c r="DQ534"/>
      <c r="DR534"/>
      <c r="DS534"/>
      <c r="DT534"/>
      <c r="DU534"/>
      <c r="DV534"/>
      <c r="DW534"/>
      <c r="DX534"/>
      <c r="DY534"/>
      <c r="DZ534"/>
      <c r="EA534"/>
      <c r="EB534"/>
      <c r="EC534"/>
      <c r="ED534"/>
      <c r="EE534"/>
      <c r="EF534"/>
      <c r="EG534"/>
      <c r="EH534"/>
      <c r="EI534"/>
      <c r="EJ534"/>
      <c r="EK534"/>
      <c r="EL534"/>
      <c r="EM534"/>
      <c r="EN534"/>
      <c r="EO534"/>
      <c r="EP534"/>
      <c r="EQ534"/>
      <c r="ER534"/>
      <c r="ES534"/>
      <c r="ET534"/>
      <c r="EU534"/>
      <c r="EV534"/>
      <c r="EW534"/>
      <c r="EX534"/>
      <c r="EY534"/>
      <c r="EZ534"/>
      <c r="FA534"/>
      <c r="FB534"/>
      <c r="FC534"/>
      <c r="FD534"/>
      <c r="FE534"/>
      <c r="FF534"/>
      <c r="FG534"/>
      <c r="FH534"/>
      <c r="FI534"/>
      <c r="FJ534"/>
      <c r="FK534"/>
      <c r="FL534"/>
      <c r="FM534"/>
      <c r="FN534"/>
      <c r="FO534"/>
      <c r="FP534"/>
      <c r="FQ534"/>
      <c r="FR534"/>
      <c r="FS534"/>
      <c r="FT534"/>
      <c r="FU534"/>
      <c r="FV534"/>
      <c r="FW534"/>
      <c r="FX534"/>
      <c r="FY534"/>
      <c r="FZ534"/>
      <c r="GA534"/>
      <c r="GB534"/>
      <c r="GC534"/>
      <c r="GD534"/>
      <c r="GE534"/>
      <c r="GF534"/>
      <c r="GG534"/>
      <c r="GH534"/>
      <c r="GI534"/>
      <c r="GJ534"/>
      <c r="GK534"/>
      <c r="GL534"/>
      <c r="GM534"/>
      <c r="GN534"/>
      <c r="GO534"/>
      <c r="GP534"/>
      <c r="GQ534"/>
      <c r="GR534"/>
      <c r="GS534"/>
      <c r="GT534"/>
      <c r="GU534"/>
      <c r="GV534"/>
      <c r="GW534"/>
      <c r="GX534"/>
      <c r="GY534"/>
      <c r="GZ534"/>
      <c r="HA534"/>
      <c r="HB534"/>
      <c r="HC534"/>
      <c r="HD534"/>
      <c r="HE534"/>
      <c r="HF534"/>
      <c r="HG534"/>
      <c r="HH534"/>
      <c r="HI534"/>
      <c r="HJ534"/>
      <c r="HK534"/>
      <c r="HL534"/>
      <c r="HM534"/>
      <c r="HN534"/>
      <c r="HO534"/>
      <c r="HP534"/>
      <c r="HQ534"/>
      <c r="HR534"/>
      <c r="HS534"/>
      <c r="HT534"/>
      <c r="HU534"/>
      <c r="HV534"/>
      <c r="HW534"/>
      <c r="HX534"/>
      <c r="HY534"/>
      <c r="HZ534"/>
      <c r="IA534"/>
      <c r="IB534"/>
      <c r="IC534"/>
      <c r="ID534"/>
      <c r="IE534"/>
      <c r="IF534"/>
      <c r="IG534"/>
      <c r="IH534"/>
      <c r="II534"/>
      <c r="IJ534"/>
      <c r="IK534"/>
      <c r="IL534"/>
      <c r="IM534"/>
      <c r="IN534"/>
      <c r="IO534"/>
      <c r="IP534"/>
      <c r="IQ534"/>
      <c r="IR534"/>
      <c r="IS534"/>
      <c r="IT534"/>
      <c r="IU534"/>
      <c r="IV534"/>
      <c r="IW534"/>
      <c r="IX534"/>
      <c r="IY534"/>
      <c r="IZ534"/>
      <c r="JA534"/>
      <c r="JB534"/>
      <c r="JC534"/>
      <c r="JD534"/>
      <c r="JE534"/>
      <c r="JF534"/>
      <c r="JG534"/>
      <c r="JH534"/>
      <c r="JI534"/>
      <c r="JJ534"/>
      <c r="JK534"/>
      <c r="JL534"/>
      <c r="JM534"/>
      <c r="JN534"/>
      <c r="JO534"/>
      <c r="JP534"/>
      <c r="JQ534"/>
      <c r="JR534"/>
      <c r="JS534"/>
      <c r="JT534"/>
      <c r="JU534"/>
      <c r="JV534"/>
      <c r="JW534"/>
      <c r="JX534"/>
    </row>
    <row r="535" spans="1:284" s="852" customFormat="1" ht="15.9" customHeight="1">
      <c r="A535" s="184" t="s">
        <v>2214</v>
      </c>
      <c r="B535" s="760" t="s">
        <v>2215</v>
      </c>
      <c r="C535" s="184"/>
      <c r="D535" s="510">
        <v>40</v>
      </c>
      <c r="E535" s="460"/>
      <c r="F535" s="434">
        <f t="shared" si="8"/>
        <v>534</v>
      </c>
      <c r="G535" s="835"/>
      <c r="H535" s="49" t="s">
        <v>388</v>
      </c>
      <c r="I535" s="184">
        <v>1</v>
      </c>
      <c r="J535" s="152"/>
      <c r="K535" s="47" t="s">
        <v>3218</v>
      </c>
      <c r="L535" s="185" t="s">
        <v>1087</v>
      </c>
      <c r="M535" s="829"/>
      <c r="N535" s="185" t="s">
        <v>3219</v>
      </c>
      <c r="O535" s="184">
        <v>1</v>
      </c>
      <c r="P535" s="184">
        <v>1</v>
      </c>
      <c r="Q535" s="151"/>
      <c r="R535" s="458"/>
      <c r="S535" s="304"/>
      <c r="T535" s="459" t="s">
        <v>3220</v>
      </c>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c r="CR535"/>
      <c r="CS535"/>
      <c r="CT535"/>
      <c r="CU535"/>
      <c r="CV535"/>
      <c r="CW535"/>
      <c r="CX535"/>
      <c r="CY535"/>
      <c r="CZ535"/>
      <c r="DA535"/>
      <c r="DB535"/>
      <c r="DC535"/>
      <c r="DD535"/>
      <c r="DE535"/>
      <c r="DF535"/>
      <c r="DG535"/>
      <c r="DH535"/>
      <c r="DI535"/>
      <c r="DJ535"/>
      <c r="DK535"/>
      <c r="DL535"/>
      <c r="DM535"/>
      <c r="DN535"/>
      <c r="DO535"/>
      <c r="DP535"/>
      <c r="DQ535"/>
      <c r="DR535"/>
      <c r="DS535"/>
      <c r="DT535"/>
      <c r="DU535"/>
      <c r="DV535"/>
      <c r="DW535"/>
      <c r="DX535"/>
      <c r="DY535"/>
      <c r="DZ535"/>
      <c r="EA535"/>
      <c r="EB535"/>
      <c r="EC535"/>
      <c r="ED535"/>
      <c r="EE535"/>
      <c r="EF535"/>
      <c r="EG535"/>
      <c r="EH535"/>
      <c r="EI535"/>
      <c r="EJ535"/>
      <c r="EK535"/>
      <c r="EL535"/>
      <c r="EM535"/>
      <c r="EN535"/>
      <c r="EO535"/>
      <c r="EP535"/>
      <c r="EQ535"/>
      <c r="ER535"/>
      <c r="ES535"/>
      <c r="ET535"/>
      <c r="EU535"/>
      <c r="EV535"/>
      <c r="EW535"/>
      <c r="EX535"/>
      <c r="EY535"/>
      <c r="EZ535"/>
      <c r="FA535"/>
      <c r="FB535"/>
      <c r="FC535"/>
      <c r="FD535"/>
      <c r="FE535"/>
      <c r="FF535"/>
      <c r="FG535"/>
      <c r="FH535"/>
      <c r="FI535"/>
      <c r="FJ535"/>
      <c r="FK535"/>
      <c r="FL535"/>
      <c r="FM535"/>
      <c r="FN535"/>
      <c r="FO535"/>
      <c r="FP535"/>
      <c r="FQ535"/>
      <c r="FR535"/>
      <c r="FS535"/>
      <c r="FT535"/>
      <c r="FU535"/>
      <c r="FV535"/>
      <c r="FW535"/>
      <c r="FX535"/>
      <c r="FY535"/>
      <c r="FZ535"/>
      <c r="GA535"/>
      <c r="GB535"/>
      <c r="GC535"/>
      <c r="GD535"/>
      <c r="GE535"/>
      <c r="GF535"/>
      <c r="GG535"/>
      <c r="GH535"/>
      <c r="GI535"/>
      <c r="GJ535"/>
      <c r="GK535"/>
      <c r="GL535"/>
      <c r="GM535"/>
      <c r="GN535"/>
      <c r="GO535"/>
      <c r="GP535"/>
      <c r="GQ535"/>
      <c r="GR535"/>
      <c r="GS535"/>
      <c r="GT535"/>
      <c r="GU535"/>
      <c r="GV535"/>
      <c r="GW535"/>
      <c r="GX535"/>
      <c r="GY535"/>
      <c r="GZ535"/>
      <c r="HA535"/>
      <c r="HB535"/>
      <c r="HC535"/>
      <c r="HD535"/>
      <c r="HE535"/>
      <c r="HF535"/>
      <c r="HG535"/>
      <c r="HH535"/>
      <c r="HI535"/>
      <c r="HJ535"/>
      <c r="HK535"/>
      <c r="HL535"/>
      <c r="HM535"/>
      <c r="HN535"/>
      <c r="HO535"/>
      <c r="HP535"/>
      <c r="HQ535"/>
      <c r="HR535"/>
      <c r="HS535"/>
      <c r="HT535"/>
      <c r="HU535"/>
      <c r="HV535"/>
      <c r="HW535"/>
      <c r="HX535"/>
      <c r="HY535"/>
      <c r="HZ535"/>
      <c r="IA535"/>
      <c r="IB535"/>
      <c r="IC535"/>
      <c r="ID535"/>
      <c r="IE535"/>
      <c r="IF535"/>
      <c r="IG535"/>
      <c r="IH535"/>
      <c r="II535"/>
      <c r="IJ535"/>
      <c r="IK535"/>
      <c r="IL535"/>
      <c r="IM535"/>
      <c r="IN535"/>
      <c r="IO535"/>
      <c r="IP535"/>
      <c r="IQ535"/>
      <c r="IR535"/>
      <c r="IS535"/>
      <c r="IT535"/>
      <c r="IU535"/>
      <c r="IV535"/>
      <c r="IW535"/>
      <c r="IX535"/>
      <c r="IY535"/>
      <c r="IZ535"/>
      <c r="JA535"/>
      <c r="JB535"/>
      <c r="JC535"/>
      <c r="JD535"/>
      <c r="JE535"/>
      <c r="JF535"/>
      <c r="JG535"/>
      <c r="JH535"/>
      <c r="JI535"/>
      <c r="JJ535"/>
      <c r="JK535"/>
      <c r="JL535"/>
      <c r="JM535"/>
      <c r="JN535"/>
      <c r="JO535"/>
      <c r="JP535"/>
      <c r="JQ535"/>
      <c r="JR535"/>
      <c r="JS535"/>
      <c r="JT535"/>
      <c r="JU535"/>
      <c r="JV535"/>
      <c r="JW535"/>
      <c r="JX535"/>
    </row>
    <row r="536" spans="1:284" s="854" customFormat="1" ht="15.9" customHeight="1">
      <c r="A536" s="184"/>
      <c r="B536" s="760"/>
      <c r="C536" s="184"/>
      <c r="D536" s="510"/>
      <c r="E536" s="460"/>
      <c r="F536" s="434">
        <f t="shared" si="8"/>
        <v>535</v>
      </c>
      <c r="G536" s="835"/>
      <c r="H536" s="58" t="s">
        <v>388</v>
      </c>
      <c r="I536" s="59">
        <v>1</v>
      </c>
      <c r="J536" s="76"/>
      <c r="K536" s="137" t="s">
        <v>1370</v>
      </c>
      <c r="L536" s="138" t="s">
        <v>1087</v>
      </c>
      <c r="M536" s="853"/>
      <c r="N536" s="138" t="s">
        <v>3221</v>
      </c>
      <c r="O536" s="59">
        <v>1</v>
      </c>
      <c r="P536" s="184">
        <v>1</v>
      </c>
      <c r="Q536" s="151"/>
      <c r="R536" s="458"/>
      <c r="S536" s="304"/>
      <c r="T536" s="459" t="s">
        <v>3220</v>
      </c>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c r="CR536"/>
      <c r="CS536"/>
      <c r="CT536"/>
      <c r="CU536"/>
      <c r="CV536"/>
      <c r="CW536"/>
      <c r="CX536"/>
      <c r="CY536"/>
      <c r="CZ536"/>
      <c r="DA536"/>
      <c r="DB536"/>
      <c r="DC536"/>
      <c r="DD536"/>
      <c r="DE536"/>
      <c r="DF536"/>
      <c r="DG536"/>
      <c r="DH536"/>
      <c r="DI536"/>
      <c r="DJ536"/>
      <c r="DK536"/>
      <c r="DL536"/>
      <c r="DM536"/>
      <c r="DN536"/>
      <c r="DO536"/>
      <c r="DP536"/>
      <c r="DQ536"/>
      <c r="DR536"/>
      <c r="DS536"/>
      <c r="DT536"/>
      <c r="DU536"/>
      <c r="DV536"/>
      <c r="DW536"/>
      <c r="DX536"/>
      <c r="DY536"/>
      <c r="DZ536"/>
      <c r="EA536"/>
      <c r="EB536"/>
      <c r="EC536"/>
      <c r="ED536"/>
      <c r="EE536"/>
      <c r="EF536"/>
      <c r="EG536"/>
      <c r="EH536"/>
      <c r="EI536"/>
      <c r="EJ536"/>
      <c r="EK536"/>
      <c r="EL536"/>
      <c r="EM536"/>
      <c r="EN536"/>
      <c r="EO536"/>
      <c r="EP536"/>
      <c r="EQ536"/>
      <c r="ER536"/>
      <c r="ES536"/>
      <c r="ET536"/>
      <c r="EU536"/>
      <c r="EV536"/>
      <c r="EW536"/>
      <c r="EX536"/>
      <c r="EY536"/>
      <c r="EZ536"/>
      <c r="FA536"/>
      <c r="FB536"/>
      <c r="FC536"/>
      <c r="FD536"/>
      <c r="FE536"/>
      <c r="FF536"/>
      <c r="FG536"/>
      <c r="FH536"/>
      <c r="FI536"/>
      <c r="FJ536"/>
      <c r="FK536"/>
      <c r="FL536"/>
      <c r="FM536"/>
      <c r="FN536"/>
      <c r="FO536"/>
      <c r="FP536"/>
      <c r="FQ536"/>
      <c r="FR536"/>
      <c r="FS536"/>
      <c r="FT536"/>
      <c r="FU536"/>
      <c r="FV536"/>
      <c r="FW536"/>
      <c r="FX536"/>
      <c r="FY536"/>
      <c r="FZ536"/>
      <c r="GA536"/>
      <c r="GB536"/>
      <c r="GC536"/>
      <c r="GD536"/>
      <c r="GE536"/>
      <c r="GF536"/>
      <c r="GG536"/>
      <c r="GH536"/>
      <c r="GI536"/>
      <c r="GJ536"/>
      <c r="GK536"/>
      <c r="GL536"/>
      <c r="GM536"/>
      <c r="GN536"/>
      <c r="GO536"/>
      <c r="GP536"/>
      <c r="GQ536"/>
      <c r="GR536"/>
      <c r="GS536"/>
      <c r="GT536"/>
      <c r="GU536"/>
      <c r="GV536"/>
      <c r="GW536"/>
      <c r="GX536"/>
      <c r="GY536"/>
      <c r="GZ536"/>
      <c r="HA536"/>
      <c r="HB536"/>
      <c r="HC536"/>
      <c r="HD536"/>
      <c r="HE536"/>
      <c r="HF536"/>
      <c r="HG536"/>
      <c r="HH536"/>
      <c r="HI536"/>
      <c r="HJ536"/>
      <c r="HK536"/>
      <c r="HL536"/>
      <c r="HM536"/>
      <c r="HN536"/>
      <c r="HO536"/>
      <c r="HP536"/>
      <c r="HQ536"/>
      <c r="HR536"/>
      <c r="HS536"/>
      <c r="HT536"/>
      <c r="HU536"/>
      <c r="HV536"/>
      <c r="HW536"/>
      <c r="HX536"/>
      <c r="HY536"/>
      <c r="HZ536"/>
      <c r="IA536"/>
      <c r="IB536"/>
      <c r="IC536"/>
      <c r="ID536"/>
      <c r="IE536"/>
      <c r="IF536"/>
      <c r="IG536"/>
      <c r="IH536"/>
      <c r="II536"/>
      <c r="IJ536"/>
      <c r="IK536"/>
      <c r="IL536"/>
      <c r="IM536"/>
      <c r="IN536"/>
      <c r="IO536"/>
      <c r="IP536"/>
      <c r="IQ536"/>
      <c r="IR536"/>
      <c r="IS536"/>
      <c r="IT536"/>
      <c r="IU536"/>
      <c r="IV536"/>
      <c r="IW536"/>
      <c r="IX536"/>
      <c r="IY536"/>
      <c r="IZ536"/>
      <c r="JA536"/>
      <c r="JB536"/>
      <c r="JC536"/>
      <c r="JD536"/>
      <c r="JE536"/>
      <c r="JF536"/>
      <c r="JG536"/>
      <c r="JH536"/>
      <c r="JI536"/>
      <c r="JJ536"/>
      <c r="JK536"/>
      <c r="JL536"/>
      <c r="JM536"/>
      <c r="JN536"/>
      <c r="JO536"/>
      <c r="JP536"/>
      <c r="JQ536"/>
      <c r="JR536"/>
      <c r="JS536"/>
      <c r="JT536"/>
      <c r="JU536"/>
      <c r="JV536"/>
      <c r="JW536"/>
      <c r="JX536"/>
    </row>
    <row r="537" spans="1:284" s="855" customFormat="1" ht="15.9" customHeight="1">
      <c r="A537" s="184"/>
      <c r="B537" s="760"/>
      <c r="C537" s="184"/>
      <c r="D537" s="510"/>
      <c r="E537" s="460"/>
      <c r="F537" s="434">
        <f t="shared" si="8"/>
        <v>536</v>
      </c>
      <c r="G537" s="835"/>
      <c r="H537" s="84" t="s">
        <v>388</v>
      </c>
      <c r="I537" s="85">
        <v>2</v>
      </c>
      <c r="J537" s="166"/>
      <c r="K537" s="66" t="s">
        <v>3222</v>
      </c>
      <c r="L537" s="88" t="s">
        <v>837</v>
      </c>
      <c r="M537" s="517" t="s">
        <v>3223</v>
      </c>
      <c r="N537" s="88" t="s">
        <v>3224</v>
      </c>
      <c r="O537" s="85">
        <v>0</v>
      </c>
      <c r="P537" s="184">
        <v>1</v>
      </c>
      <c r="Q537" s="151"/>
      <c r="R537" s="458"/>
      <c r="S537" s="304"/>
      <c r="T537" s="459" t="s">
        <v>3225</v>
      </c>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c r="CX537"/>
      <c r="CY537"/>
      <c r="CZ537"/>
      <c r="DA537"/>
      <c r="DB537"/>
      <c r="DC537"/>
      <c r="DD537"/>
      <c r="DE537"/>
      <c r="DF537"/>
      <c r="DG537"/>
      <c r="DH537"/>
      <c r="DI537"/>
      <c r="DJ537"/>
      <c r="DK537"/>
      <c r="DL537"/>
      <c r="DM537"/>
      <c r="DN537"/>
      <c r="DO537"/>
      <c r="DP537"/>
      <c r="DQ537"/>
      <c r="DR537"/>
      <c r="DS537"/>
      <c r="DT537"/>
      <c r="DU537"/>
      <c r="DV537"/>
      <c r="DW537"/>
      <c r="DX537"/>
      <c r="DY537"/>
      <c r="DZ537"/>
      <c r="EA537"/>
      <c r="EB537"/>
      <c r="EC537"/>
      <c r="ED537"/>
      <c r="EE537"/>
      <c r="EF537"/>
      <c r="EG537"/>
      <c r="EH537"/>
      <c r="EI537"/>
      <c r="EJ537"/>
      <c r="EK537"/>
      <c r="EL537"/>
      <c r="EM537"/>
      <c r="EN537"/>
      <c r="EO537"/>
      <c r="EP537"/>
      <c r="EQ537"/>
      <c r="ER537"/>
      <c r="ES537"/>
      <c r="ET537"/>
      <c r="EU537"/>
      <c r="EV537"/>
      <c r="EW537"/>
      <c r="EX537"/>
      <c r="EY537"/>
      <c r="EZ537"/>
      <c r="FA537"/>
      <c r="FB537"/>
      <c r="FC537"/>
      <c r="FD537"/>
      <c r="FE537"/>
      <c r="FF537"/>
      <c r="FG537"/>
      <c r="FH537"/>
      <c r="FI537"/>
      <c r="FJ537"/>
      <c r="FK537"/>
      <c r="FL537"/>
      <c r="FM537"/>
      <c r="FN537"/>
      <c r="FO537"/>
      <c r="FP537"/>
      <c r="FQ537"/>
      <c r="FR537"/>
      <c r="FS537"/>
      <c r="FT537"/>
      <c r="FU537"/>
      <c r="FV537"/>
      <c r="FW537"/>
      <c r="FX537"/>
      <c r="FY537"/>
      <c r="FZ537"/>
      <c r="GA537"/>
      <c r="GB537"/>
      <c r="GC537"/>
      <c r="GD537"/>
      <c r="GE537"/>
      <c r="GF537"/>
      <c r="GG537"/>
      <c r="GH537"/>
      <c r="GI537"/>
      <c r="GJ537"/>
      <c r="GK537"/>
      <c r="GL537"/>
      <c r="GM537"/>
      <c r="GN537"/>
      <c r="GO537"/>
      <c r="GP537"/>
      <c r="GQ537"/>
      <c r="GR537"/>
      <c r="GS537"/>
      <c r="GT537"/>
      <c r="GU537"/>
      <c r="GV537"/>
      <c r="GW537"/>
      <c r="GX537"/>
      <c r="GY537"/>
      <c r="GZ537"/>
      <c r="HA537"/>
      <c r="HB537"/>
      <c r="HC537"/>
      <c r="HD537"/>
      <c r="HE537"/>
      <c r="HF537"/>
      <c r="HG537"/>
      <c r="HH537"/>
      <c r="HI537"/>
      <c r="HJ537"/>
      <c r="HK537"/>
      <c r="HL537"/>
      <c r="HM537"/>
      <c r="HN537"/>
      <c r="HO537"/>
      <c r="HP537"/>
      <c r="HQ537"/>
      <c r="HR537"/>
      <c r="HS537"/>
      <c r="HT537"/>
      <c r="HU537"/>
      <c r="HV537"/>
      <c r="HW537"/>
      <c r="HX537"/>
      <c r="HY537"/>
      <c r="HZ537"/>
      <c r="IA537"/>
      <c r="IB537"/>
      <c r="IC537"/>
      <c r="ID537"/>
      <c r="IE537"/>
      <c r="IF537"/>
      <c r="IG537"/>
      <c r="IH537"/>
      <c r="II537"/>
      <c r="IJ537"/>
      <c r="IK537"/>
      <c r="IL537"/>
      <c r="IM537"/>
      <c r="IN537"/>
      <c r="IO537"/>
      <c r="IP537"/>
      <c r="IQ537"/>
      <c r="IR537"/>
      <c r="IS537"/>
      <c r="IT537"/>
      <c r="IU537"/>
      <c r="IV537"/>
      <c r="IW537"/>
      <c r="IX537"/>
      <c r="IY537"/>
      <c r="IZ537"/>
      <c r="JA537"/>
      <c r="JB537"/>
      <c r="JC537"/>
      <c r="JD537"/>
      <c r="JE537"/>
      <c r="JF537"/>
      <c r="JG537"/>
      <c r="JH537"/>
      <c r="JI537"/>
      <c r="JJ537"/>
      <c r="JK537"/>
      <c r="JL537"/>
      <c r="JM537"/>
      <c r="JN537"/>
      <c r="JO537"/>
      <c r="JP537"/>
      <c r="JQ537"/>
      <c r="JR537"/>
      <c r="JS537"/>
      <c r="JT537"/>
      <c r="JU537"/>
      <c r="JV537"/>
      <c r="JW537"/>
      <c r="JX537"/>
    </row>
    <row r="538" spans="1:284" s="857" customFormat="1" ht="27" customHeight="1">
      <c r="A538" s="464" t="s">
        <v>2208</v>
      </c>
      <c r="B538" s="748" t="s">
        <v>2209</v>
      </c>
      <c r="C538" s="464"/>
      <c r="D538" s="748">
        <v>18</v>
      </c>
      <c r="E538" s="624"/>
      <c r="F538" s="434">
        <f t="shared" si="8"/>
        <v>537</v>
      </c>
      <c r="G538" s="826"/>
      <c r="H538" s="159" t="s">
        <v>388</v>
      </c>
      <c r="I538" s="93">
        <v>1</v>
      </c>
      <c r="J538" s="93"/>
      <c r="K538" s="94" t="s">
        <v>3226</v>
      </c>
      <c r="L538" s="94" t="s">
        <v>1087</v>
      </c>
      <c r="M538" s="827"/>
      <c r="N538" s="231" t="s">
        <v>3227</v>
      </c>
      <c r="O538" s="93">
        <v>1</v>
      </c>
      <c r="P538" s="119">
        <v>1</v>
      </c>
      <c r="Q538" s="118">
        <v>2026</v>
      </c>
      <c r="R538" s="426"/>
      <c r="S538" s="856"/>
      <c r="T538" s="428" t="s">
        <v>3228</v>
      </c>
      <c r="U538" s="429"/>
      <c r="V538" s="429"/>
      <c r="W538" s="429"/>
      <c r="X538" s="429"/>
      <c r="Y538" s="429"/>
      <c r="Z538" s="429"/>
      <c r="AA538" s="429"/>
      <c r="AB538" s="429"/>
      <c r="AC538" s="429"/>
      <c r="AD538" s="429"/>
      <c r="AE538" s="429"/>
      <c r="AF538" s="429"/>
      <c r="AG538" s="429"/>
      <c r="AH538" s="429"/>
      <c r="AI538" s="429"/>
      <c r="AJ538" s="429"/>
      <c r="AK538" s="429"/>
      <c r="AL538" s="429"/>
      <c r="AM538" s="429"/>
      <c r="AN538" s="429"/>
      <c r="AO538" s="429"/>
      <c r="AP538" s="429"/>
      <c r="AQ538" s="429"/>
      <c r="AR538" s="429"/>
      <c r="AS538" s="429"/>
      <c r="AT538" s="429"/>
      <c r="AU538" s="429"/>
      <c r="AV538" s="429"/>
      <c r="AW538" s="429"/>
      <c r="AX538" s="429"/>
      <c r="AY538" s="429"/>
      <c r="AZ538" s="429"/>
      <c r="BA538" s="429"/>
      <c r="BB538" s="429"/>
      <c r="BC538" s="429"/>
      <c r="BD538" s="429"/>
      <c r="BE538" s="429"/>
      <c r="BF538" s="429"/>
      <c r="BG538" s="429"/>
      <c r="BH538" s="429"/>
      <c r="BI538" s="429"/>
      <c r="BJ538" s="429"/>
      <c r="BK538" s="429"/>
      <c r="BL538" s="429"/>
      <c r="BM538" s="429"/>
      <c r="BN538" s="429"/>
      <c r="BO538" s="429"/>
      <c r="BP538" s="429"/>
      <c r="BQ538" s="429"/>
      <c r="BR538" s="429"/>
      <c r="BS538" s="429"/>
      <c r="BT538" s="429"/>
      <c r="BU538" s="429"/>
      <c r="BV538" s="429"/>
      <c r="BW538" s="429"/>
      <c r="BX538" s="429"/>
      <c r="BY538" s="429"/>
      <c r="BZ538" s="429"/>
      <c r="CA538" s="429"/>
      <c r="CB538" s="429"/>
      <c r="CC538" s="429"/>
      <c r="CD538" s="429"/>
      <c r="CE538" s="429"/>
      <c r="CF538" s="429"/>
      <c r="CG538" s="429"/>
      <c r="CH538" s="429"/>
      <c r="CI538" s="429"/>
      <c r="CJ538" s="429"/>
      <c r="CK538" s="429"/>
      <c r="CL538" s="429"/>
      <c r="CM538" s="429"/>
      <c r="CN538" s="429"/>
      <c r="CO538" s="429"/>
      <c r="CP538" s="429"/>
      <c r="CQ538" s="429"/>
      <c r="CR538" s="429"/>
      <c r="CS538" s="429"/>
      <c r="CT538" s="429"/>
      <c r="CU538" s="429"/>
      <c r="CV538" s="429"/>
      <c r="CW538" s="429"/>
      <c r="CX538" s="429"/>
      <c r="CY538" s="429"/>
      <c r="CZ538" s="429"/>
      <c r="DA538" s="429"/>
      <c r="DB538" s="429"/>
      <c r="DC538" s="429"/>
      <c r="DD538" s="429"/>
      <c r="DE538" s="429"/>
      <c r="DF538" s="429"/>
      <c r="DG538" s="429"/>
      <c r="DH538" s="429"/>
      <c r="DI538" s="429"/>
      <c r="DJ538" s="429"/>
      <c r="DK538" s="429"/>
      <c r="DL538" s="429"/>
      <c r="DM538" s="429"/>
      <c r="DN538" s="429"/>
      <c r="DO538" s="429"/>
      <c r="DP538" s="429"/>
      <c r="DQ538" s="429"/>
      <c r="DR538" s="429"/>
      <c r="DS538" s="429"/>
      <c r="DT538" s="429"/>
      <c r="DU538" s="429"/>
      <c r="DV538" s="429"/>
      <c r="DW538" s="429"/>
      <c r="DX538" s="429"/>
      <c r="DY538" s="429"/>
      <c r="DZ538" s="429"/>
      <c r="EA538" s="429"/>
      <c r="EB538" s="429"/>
      <c r="EC538" s="429"/>
      <c r="ED538" s="429"/>
      <c r="EE538" s="429"/>
      <c r="EF538" s="429"/>
      <c r="EG538" s="429"/>
      <c r="EH538" s="429"/>
      <c r="EI538" s="429"/>
      <c r="EJ538" s="429"/>
      <c r="EK538" s="429"/>
      <c r="EL538" s="429"/>
      <c r="EM538" s="429"/>
      <c r="EN538" s="429"/>
      <c r="EO538" s="429"/>
      <c r="EP538" s="429"/>
      <c r="EQ538" s="429"/>
      <c r="ER538" s="429"/>
      <c r="ES538" s="429"/>
      <c r="ET538" s="429"/>
      <c r="EU538" s="429"/>
      <c r="EV538" s="429"/>
      <c r="EW538" s="429"/>
      <c r="EX538" s="429"/>
      <c r="EY538" s="429"/>
      <c r="EZ538" s="429"/>
      <c r="FA538" s="429"/>
      <c r="FB538" s="429"/>
      <c r="FC538" s="429"/>
      <c r="FD538" s="429"/>
      <c r="FE538" s="429"/>
      <c r="FF538" s="429"/>
      <c r="FG538" s="429"/>
      <c r="FH538" s="429"/>
      <c r="FI538" s="429"/>
      <c r="FJ538" s="429"/>
      <c r="FK538" s="429"/>
      <c r="FL538" s="429"/>
      <c r="FM538" s="429"/>
      <c r="FN538" s="429"/>
      <c r="FO538" s="429"/>
      <c r="FP538" s="429"/>
      <c r="FQ538" s="429"/>
      <c r="FR538" s="429"/>
      <c r="FS538" s="429"/>
      <c r="FT538" s="429"/>
      <c r="FU538" s="429"/>
      <c r="FV538" s="429"/>
      <c r="FW538" s="429"/>
      <c r="FX538" s="429"/>
      <c r="FY538" s="429"/>
      <c r="FZ538" s="429"/>
      <c r="GA538" s="429"/>
      <c r="GB538" s="429"/>
      <c r="GC538" s="429"/>
      <c r="GD538" s="429"/>
      <c r="GE538" s="429"/>
      <c r="GF538" s="429"/>
      <c r="GG538" s="429"/>
      <c r="GH538" s="429"/>
      <c r="GI538" s="429"/>
      <c r="GJ538" s="429"/>
      <c r="GK538" s="429"/>
      <c r="GL538" s="429"/>
      <c r="GM538" s="429"/>
      <c r="GN538" s="429"/>
      <c r="GO538" s="429"/>
      <c r="GP538" s="429"/>
      <c r="GQ538" s="429"/>
      <c r="GR538" s="429"/>
      <c r="GS538" s="429"/>
      <c r="GT538" s="429"/>
      <c r="GU538" s="429"/>
      <c r="GV538" s="429"/>
      <c r="GW538" s="429"/>
      <c r="GX538" s="429"/>
      <c r="GY538" s="429"/>
      <c r="GZ538" s="429"/>
      <c r="HA538" s="429"/>
      <c r="HB538" s="429"/>
      <c r="HC538" s="429"/>
      <c r="HD538" s="429"/>
      <c r="HE538" s="429"/>
      <c r="HF538" s="429"/>
      <c r="HG538" s="429"/>
      <c r="HH538" s="429"/>
      <c r="HI538" s="429"/>
      <c r="HJ538" s="429"/>
      <c r="HK538" s="429"/>
      <c r="HL538" s="429"/>
      <c r="HM538" s="429"/>
      <c r="HN538" s="429"/>
      <c r="HO538" s="429"/>
      <c r="HP538" s="429"/>
      <c r="HQ538" s="429"/>
      <c r="HR538" s="429"/>
      <c r="HS538" s="429"/>
      <c r="HT538" s="429"/>
      <c r="HU538" s="429"/>
      <c r="HV538" s="429"/>
      <c r="HW538" s="429"/>
      <c r="HX538" s="429"/>
      <c r="HY538" s="429"/>
      <c r="HZ538" s="429"/>
      <c r="IA538" s="429"/>
      <c r="IB538" s="429"/>
      <c r="IC538" s="429"/>
      <c r="ID538" s="429"/>
      <c r="IE538" s="429"/>
      <c r="IF538" s="429"/>
      <c r="IG538" s="429"/>
      <c r="IH538" s="429"/>
      <c r="II538" s="429"/>
      <c r="IJ538" s="429"/>
      <c r="IK538" s="429"/>
      <c r="IL538" s="429"/>
      <c r="IM538" s="429"/>
      <c r="IN538" s="429"/>
      <c r="IO538" s="429"/>
      <c r="IP538" s="429"/>
      <c r="IQ538" s="429"/>
      <c r="IR538" s="429"/>
      <c r="IS538" s="429"/>
      <c r="IT538" s="429"/>
      <c r="IU538" s="429"/>
      <c r="IV538" s="429"/>
      <c r="IW538" s="429"/>
      <c r="IX538" s="429"/>
      <c r="IY538" s="429"/>
      <c r="IZ538" s="429"/>
      <c r="JA538" s="429"/>
      <c r="JB538" s="429"/>
      <c r="JC538" s="429"/>
      <c r="JD538" s="429"/>
      <c r="JE538" s="429"/>
      <c r="JF538" s="429"/>
      <c r="JG538" s="429"/>
      <c r="JH538" s="429"/>
      <c r="JI538" s="429"/>
      <c r="JJ538" s="429"/>
      <c r="JK538" s="429"/>
      <c r="JL538" s="429"/>
      <c r="JM538" s="429"/>
      <c r="JN538" s="429"/>
      <c r="JO538" s="429"/>
      <c r="JP538" s="429"/>
      <c r="JQ538" s="429"/>
      <c r="JR538" s="429"/>
      <c r="JS538" s="429"/>
      <c r="JT538" s="429"/>
      <c r="JU538" s="429"/>
      <c r="JV538" s="429"/>
      <c r="JW538" s="429"/>
      <c r="JX538" s="429"/>
    </row>
    <row r="539" spans="1:284" s="540" customFormat="1" ht="15.9" customHeight="1">
      <c r="A539" s="184" t="s">
        <v>2214</v>
      </c>
      <c r="B539" s="462" t="s">
        <v>2215</v>
      </c>
      <c r="C539" s="184"/>
      <c r="D539" s="184">
        <v>40</v>
      </c>
      <c r="E539" s="460"/>
      <c r="F539" s="434">
        <f t="shared" si="8"/>
        <v>538</v>
      </c>
      <c r="G539" s="844"/>
      <c r="H539" s="49" t="s">
        <v>388</v>
      </c>
      <c r="I539" s="130"/>
      <c r="J539" s="131"/>
      <c r="K539" s="278" t="s">
        <v>3229</v>
      </c>
      <c r="L539" s="133"/>
      <c r="M539" s="597"/>
      <c r="N539" s="133"/>
      <c r="O539" s="184"/>
      <c r="P539" s="184">
        <v>54</v>
      </c>
      <c r="Q539" s="603"/>
      <c r="R539" s="152"/>
      <c r="S539" s="304"/>
      <c r="T539" s="459" t="s">
        <v>3230</v>
      </c>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c r="CR539"/>
      <c r="CS539"/>
      <c r="CT539"/>
      <c r="CU539"/>
      <c r="CV539"/>
      <c r="CW539"/>
      <c r="CX539"/>
      <c r="CY539"/>
      <c r="CZ539"/>
      <c r="DA539"/>
      <c r="DB539"/>
      <c r="DC539"/>
      <c r="DD539"/>
      <c r="DE539"/>
      <c r="DF539"/>
      <c r="DG539"/>
      <c r="DH539"/>
      <c r="DI539"/>
      <c r="DJ539"/>
      <c r="DK539"/>
      <c r="DL539"/>
      <c r="DM539"/>
      <c r="DN539"/>
      <c r="DO539"/>
      <c r="DP539"/>
      <c r="DQ539"/>
      <c r="DR539"/>
      <c r="DS539"/>
      <c r="DT539"/>
      <c r="DU539"/>
      <c r="DV539"/>
      <c r="DW539"/>
      <c r="DX539"/>
      <c r="DY539"/>
      <c r="DZ539"/>
      <c r="EA539"/>
      <c r="EB539"/>
      <c r="EC539"/>
      <c r="ED539"/>
      <c r="EE539"/>
      <c r="EF539"/>
      <c r="EG539"/>
      <c r="EH539"/>
      <c r="EI539"/>
      <c r="EJ539"/>
      <c r="EK539"/>
      <c r="EL539"/>
      <c r="EM539"/>
      <c r="EN539"/>
      <c r="EO539"/>
      <c r="EP539"/>
      <c r="EQ539"/>
      <c r="ER539"/>
      <c r="ES539"/>
      <c r="ET539"/>
      <c r="EU539"/>
      <c r="EV539"/>
      <c r="EW539"/>
      <c r="EX539"/>
      <c r="EY539"/>
      <c r="EZ539"/>
      <c r="FA539"/>
      <c r="FB539"/>
      <c r="FC539"/>
      <c r="FD539"/>
      <c r="FE539"/>
      <c r="FF539"/>
      <c r="FG539"/>
      <c r="FH539"/>
      <c r="FI539"/>
      <c r="FJ539"/>
      <c r="FK539"/>
      <c r="FL539"/>
      <c r="FM539"/>
      <c r="FN539"/>
      <c r="FO539"/>
      <c r="FP539"/>
      <c r="FQ539"/>
      <c r="FR539"/>
      <c r="FS539"/>
      <c r="FT539"/>
      <c r="FU539"/>
      <c r="FV539"/>
      <c r="FW539"/>
      <c r="FX539"/>
      <c r="FY539"/>
      <c r="FZ539"/>
      <c r="GA539"/>
      <c r="GB539"/>
      <c r="GC539"/>
      <c r="GD539"/>
      <c r="GE539"/>
      <c r="GF539"/>
      <c r="GG539"/>
      <c r="GH539"/>
      <c r="GI539"/>
      <c r="GJ539"/>
      <c r="GK539"/>
      <c r="GL539"/>
      <c r="GM539"/>
      <c r="GN539"/>
      <c r="GO539"/>
      <c r="GP539"/>
      <c r="GQ539"/>
      <c r="GR539"/>
      <c r="GS539"/>
      <c r="GT539"/>
      <c r="GU539"/>
      <c r="GV539"/>
      <c r="GW539"/>
      <c r="GX539"/>
      <c r="GY539"/>
      <c r="GZ539"/>
      <c r="HA539"/>
      <c r="HB539"/>
      <c r="HC539"/>
      <c r="HD539"/>
      <c r="HE539"/>
      <c r="HF539"/>
      <c r="HG539"/>
      <c r="HH539"/>
      <c r="HI539"/>
      <c r="HJ539"/>
      <c r="HK539"/>
      <c r="HL539"/>
      <c r="HM539"/>
      <c r="HN539"/>
      <c r="HO539"/>
      <c r="HP539"/>
      <c r="HQ539"/>
      <c r="HR539"/>
      <c r="HS539"/>
      <c r="HT539"/>
      <c r="HU539"/>
      <c r="HV539"/>
      <c r="HW539"/>
      <c r="HX539"/>
      <c r="HY539"/>
      <c r="HZ539"/>
      <c r="IA539"/>
      <c r="IB539"/>
      <c r="IC539"/>
      <c r="ID539"/>
      <c r="IE539"/>
      <c r="IF539"/>
      <c r="IG539"/>
      <c r="IH539"/>
      <c r="II539"/>
      <c r="IJ539"/>
      <c r="IK539"/>
      <c r="IL539"/>
      <c r="IM539"/>
      <c r="IN539"/>
      <c r="IO539"/>
      <c r="IP539"/>
      <c r="IQ539"/>
      <c r="IR539"/>
      <c r="IS539"/>
      <c r="IT539"/>
      <c r="IU539"/>
      <c r="IV539"/>
      <c r="IW539"/>
      <c r="IX539"/>
      <c r="IY539"/>
      <c r="IZ539"/>
      <c r="JA539"/>
      <c r="JB539"/>
      <c r="JC539"/>
      <c r="JD539"/>
      <c r="JE539"/>
      <c r="JF539"/>
      <c r="JG539"/>
      <c r="JH539"/>
      <c r="JI539"/>
      <c r="JJ539"/>
      <c r="JK539"/>
      <c r="JL539"/>
      <c r="JM539"/>
      <c r="JN539"/>
      <c r="JO539"/>
      <c r="JP539"/>
      <c r="JQ539"/>
      <c r="JR539"/>
      <c r="JS539"/>
      <c r="JT539"/>
      <c r="JU539"/>
      <c r="JV539"/>
      <c r="JW539"/>
      <c r="JX539"/>
    </row>
    <row r="540" spans="1:284" s="430" customFormat="1" ht="15.9" customHeight="1">
      <c r="A540" s="184" t="s">
        <v>2214</v>
      </c>
      <c r="B540" s="462" t="s">
        <v>2215</v>
      </c>
      <c r="C540" s="184"/>
      <c r="D540" s="184">
        <v>40</v>
      </c>
      <c r="E540" s="460"/>
      <c r="F540" s="434">
        <f t="shared" si="8"/>
        <v>539</v>
      </c>
      <c r="G540" s="844"/>
      <c r="H540" s="49" t="s">
        <v>388</v>
      </c>
      <c r="I540" s="184">
        <v>1</v>
      </c>
      <c r="J540" s="152"/>
      <c r="K540" s="286" t="s">
        <v>3231</v>
      </c>
      <c r="L540" s="222"/>
      <c r="M540" s="457"/>
      <c r="N540" s="185" t="s">
        <v>3232</v>
      </c>
      <c r="O540" s="184">
        <v>0</v>
      </c>
      <c r="P540" s="184">
        <v>54</v>
      </c>
      <c r="Q540" s="603"/>
      <c r="R540" s="152"/>
      <c r="S540" s="304"/>
      <c r="T540" s="459" t="s">
        <v>3230</v>
      </c>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c r="CR540"/>
      <c r="CS540"/>
      <c r="CT540"/>
      <c r="CU540"/>
      <c r="CV540"/>
      <c r="CW540"/>
      <c r="CX540"/>
      <c r="CY540"/>
      <c r="CZ540"/>
      <c r="DA540"/>
      <c r="DB540"/>
      <c r="DC540"/>
      <c r="DD540"/>
      <c r="DE540"/>
      <c r="DF540"/>
      <c r="DG540"/>
      <c r="DH540"/>
      <c r="DI540"/>
      <c r="DJ540"/>
      <c r="DK540"/>
      <c r="DL540"/>
      <c r="DM540"/>
      <c r="DN540"/>
      <c r="DO540"/>
      <c r="DP540"/>
      <c r="DQ540"/>
      <c r="DR540"/>
      <c r="DS540"/>
      <c r="DT540"/>
      <c r="DU540"/>
      <c r="DV540"/>
      <c r="DW540"/>
      <c r="DX540"/>
      <c r="DY540"/>
      <c r="DZ540"/>
      <c r="EA540"/>
      <c r="EB540"/>
      <c r="EC540"/>
      <c r="ED540"/>
      <c r="EE540"/>
      <c r="EF540"/>
      <c r="EG540"/>
      <c r="EH540"/>
      <c r="EI540"/>
      <c r="EJ540"/>
      <c r="EK540"/>
      <c r="EL540"/>
      <c r="EM540"/>
      <c r="EN540"/>
      <c r="EO540"/>
      <c r="EP540"/>
      <c r="EQ540"/>
      <c r="ER540"/>
      <c r="ES540"/>
      <c r="ET540"/>
      <c r="EU540"/>
      <c r="EV540"/>
      <c r="EW540"/>
      <c r="EX540"/>
      <c r="EY540"/>
      <c r="EZ540"/>
      <c r="FA540"/>
      <c r="FB540"/>
      <c r="FC540"/>
      <c r="FD540"/>
      <c r="FE540"/>
      <c r="FF540"/>
      <c r="FG540"/>
      <c r="FH540"/>
      <c r="FI540"/>
      <c r="FJ540"/>
      <c r="FK540"/>
      <c r="FL540"/>
      <c r="FM540"/>
      <c r="FN540"/>
      <c r="FO540"/>
      <c r="FP540"/>
      <c r="FQ540"/>
      <c r="FR540"/>
      <c r="FS540"/>
      <c r="FT540"/>
      <c r="FU540"/>
      <c r="FV540"/>
      <c r="FW540"/>
      <c r="FX540"/>
      <c r="FY540"/>
      <c r="FZ540"/>
      <c r="GA540"/>
      <c r="GB540"/>
      <c r="GC540"/>
      <c r="GD540"/>
      <c r="GE540"/>
      <c r="GF540"/>
      <c r="GG540"/>
      <c r="GH540"/>
      <c r="GI540"/>
      <c r="GJ540"/>
      <c r="GK540"/>
      <c r="GL540"/>
      <c r="GM540"/>
      <c r="GN540"/>
      <c r="GO540"/>
      <c r="GP540"/>
      <c r="GQ540"/>
      <c r="GR540"/>
      <c r="GS540"/>
      <c r="GT540"/>
      <c r="GU540"/>
      <c r="GV540"/>
      <c r="GW540"/>
      <c r="GX540"/>
      <c r="GY540"/>
      <c r="GZ540"/>
      <c r="HA540"/>
      <c r="HB540"/>
      <c r="HC540"/>
      <c r="HD540"/>
      <c r="HE540"/>
      <c r="HF540"/>
      <c r="HG540"/>
      <c r="HH540"/>
      <c r="HI540"/>
      <c r="HJ540"/>
      <c r="HK540"/>
      <c r="HL540"/>
      <c r="HM540"/>
      <c r="HN540"/>
      <c r="HO540"/>
      <c r="HP540"/>
      <c r="HQ540"/>
      <c r="HR540"/>
      <c r="HS540"/>
      <c r="HT540"/>
      <c r="HU540"/>
      <c r="HV540"/>
      <c r="HW540"/>
      <c r="HX540"/>
      <c r="HY540"/>
      <c r="HZ540"/>
      <c r="IA540"/>
      <c r="IB540"/>
      <c r="IC540"/>
      <c r="ID540"/>
      <c r="IE540"/>
      <c r="IF540"/>
      <c r="IG540"/>
      <c r="IH540"/>
      <c r="II540"/>
      <c r="IJ540"/>
      <c r="IK540"/>
      <c r="IL540"/>
      <c r="IM540"/>
      <c r="IN540"/>
      <c r="IO540"/>
      <c r="IP540"/>
      <c r="IQ540"/>
      <c r="IR540"/>
      <c r="IS540"/>
      <c r="IT540"/>
      <c r="IU540"/>
      <c r="IV540"/>
      <c r="IW540"/>
      <c r="IX540"/>
      <c r="IY540"/>
      <c r="IZ540"/>
      <c r="JA540"/>
      <c r="JB540"/>
      <c r="JC540"/>
      <c r="JD540"/>
      <c r="JE540"/>
      <c r="JF540"/>
      <c r="JG540"/>
      <c r="JH540"/>
      <c r="JI540"/>
      <c r="JJ540"/>
      <c r="JK540"/>
      <c r="JL540"/>
      <c r="JM540"/>
      <c r="JN540"/>
      <c r="JO540"/>
      <c r="JP540"/>
      <c r="JQ540"/>
      <c r="JR540"/>
      <c r="JS540"/>
      <c r="JT540"/>
      <c r="JU540"/>
      <c r="JV540"/>
      <c r="JW540"/>
      <c r="JX540"/>
    </row>
    <row r="541" spans="1:284" ht="15.9" customHeight="1">
      <c r="A541" s="184" t="s">
        <v>2214</v>
      </c>
      <c r="B541" s="462" t="s">
        <v>2215</v>
      </c>
      <c r="C541" s="184"/>
      <c r="D541" s="184">
        <v>40</v>
      </c>
      <c r="E541" s="460"/>
      <c r="F541" s="434">
        <f t="shared" si="8"/>
        <v>540</v>
      </c>
      <c r="G541" s="844"/>
      <c r="H541" s="49" t="s">
        <v>388</v>
      </c>
      <c r="I541" s="184">
        <v>2</v>
      </c>
      <c r="J541" s="152"/>
      <c r="K541" s="286" t="s">
        <v>3233</v>
      </c>
      <c r="L541" s="222"/>
      <c r="M541" s="457"/>
      <c r="N541" s="185" t="s">
        <v>3232</v>
      </c>
      <c r="O541" s="184">
        <v>0</v>
      </c>
      <c r="P541" s="184">
        <v>54</v>
      </c>
      <c r="Q541" s="603"/>
      <c r="R541" s="152"/>
      <c r="S541" s="304"/>
      <c r="T541" s="459" t="s">
        <v>3230</v>
      </c>
      <c r="U541"/>
    </row>
    <row r="542" spans="1:284" ht="15.9" customHeight="1">
      <c r="A542" s="72"/>
      <c r="B542" s="72"/>
      <c r="C542" s="72"/>
      <c r="D542" s="72"/>
      <c r="E542" s="72"/>
      <c r="F542" s="434">
        <f t="shared" si="8"/>
        <v>541</v>
      </c>
      <c r="G542" s="73"/>
      <c r="H542" s="175" t="s">
        <v>388</v>
      </c>
      <c r="I542" s="114">
        <v>1</v>
      </c>
      <c r="J542" s="181"/>
      <c r="K542" s="269" t="s">
        <v>1371</v>
      </c>
      <c r="L542" s="188" t="s">
        <v>837</v>
      </c>
      <c r="M542" s="181"/>
      <c r="N542" s="188" t="s">
        <v>3234</v>
      </c>
      <c r="O542" s="114">
        <v>0</v>
      </c>
      <c r="P542" s="72">
        <v>1</v>
      </c>
      <c r="Q542" s="495">
        <v>2021</v>
      </c>
      <c r="R542" s="141"/>
      <c r="S542" s="496"/>
      <c r="T542" s="453" t="s">
        <v>3235</v>
      </c>
      <c r="U542" s="430"/>
      <c r="V542" s="430"/>
      <c r="W542" s="430"/>
      <c r="X542" s="430"/>
      <c r="Y542" s="430"/>
      <c r="Z542" s="430"/>
      <c r="AA542" s="430"/>
      <c r="AB542" s="430"/>
      <c r="AC542" s="430"/>
      <c r="AD542" s="430"/>
      <c r="AE542" s="430"/>
      <c r="AF542" s="430"/>
      <c r="AG542" s="430"/>
      <c r="AH542" s="430"/>
      <c r="AI542" s="430"/>
      <c r="AJ542" s="430"/>
      <c r="AK542" s="430"/>
      <c r="AL542" s="430"/>
      <c r="AM542" s="430"/>
      <c r="AN542" s="430"/>
      <c r="AO542" s="430"/>
      <c r="AP542" s="430"/>
      <c r="AQ542" s="430"/>
      <c r="AR542" s="430"/>
      <c r="AS542" s="430"/>
      <c r="AT542" s="430"/>
      <c r="AU542" s="430"/>
      <c r="AV542" s="430"/>
      <c r="AW542" s="430"/>
      <c r="AX542" s="430"/>
      <c r="AY542" s="430"/>
      <c r="AZ542" s="430"/>
      <c r="BA542" s="430"/>
      <c r="BB542" s="430"/>
      <c r="BC542" s="430"/>
      <c r="BD542" s="430"/>
      <c r="BE542" s="430"/>
      <c r="BF542" s="430"/>
      <c r="BG542" s="430"/>
      <c r="BH542" s="430"/>
      <c r="BI542" s="430"/>
      <c r="BJ542" s="430"/>
      <c r="BK542" s="430"/>
      <c r="BL542" s="430"/>
      <c r="BM542" s="430"/>
      <c r="BN542" s="430"/>
      <c r="BO542" s="430"/>
      <c r="BP542" s="430"/>
      <c r="BQ542" s="430"/>
      <c r="BR542" s="430"/>
      <c r="BS542" s="430"/>
      <c r="BT542" s="430"/>
      <c r="BU542" s="430"/>
      <c r="BV542" s="430"/>
      <c r="BW542" s="430"/>
      <c r="BX542" s="430"/>
      <c r="BY542" s="430"/>
      <c r="BZ542" s="430"/>
      <c r="CA542" s="430"/>
      <c r="CB542" s="430"/>
      <c r="CC542" s="430"/>
      <c r="CD542" s="430"/>
      <c r="CE542" s="430"/>
      <c r="CF542" s="430"/>
      <c r="CG542" s="430"/>
      <c r="CH542" s="430"/>
      <c r="CI542" s="430"/>
      <c r="CJ542" s="430"/>
      <c r="CK542" s="430"/>
      <c r="CL542" s="430"/>
      <c r="CM542" s="430"/>
      <c r="CN542" s="430"/>
      <c r="CO542" s="430"/>
      <c r="CP542" s="430"/>
      <c r="CQ542" s="430"/>
      <c r="CR542" s="430"/>
      <c r="CS542" s="430"/>
      <c r="CT542" s="430"/>
      <c r="CU542" s="430"/>
      <c r="CV542" s="430"/>
      <c r="CW542" s="430"/>
      <c r="CX542" s="430"/>
      <c r="CY542" s="430"/>
      <c r="CZ542" s="430"/>
      <c r="DA542" s="430"/>
      <c r="DB542" s="430"/>
      <c r="DC542" s="430"/>
      <c r="DD542" s="430"/>
      <c r="DE542" s="430"/>
      <c r="DF542" s="430"/>
      <c r="DG542" s="430"/>
      <c r="DH542" s="430"/>
      <c r="DI542" s="430"/>
      <c r="DJ542" s="430"/>
      <c r="DK542" s="430"/>
      <c r="DL542" s="430"/>
      <c r="DM542" s="430"/>
      <c r="DN542" s="430"/>
      <c r="DO542" s="430"/>
      <c r="DP542" s="430"/>
      <c r="DQ542" s="430"/>
      <c r="DR542" s="430"/>
      <c r="DS542" s="430"/>
      <c r="DT542" s="430"/>
      <c r="DU542" s="430"/>
      <c r="DV542" s="430"/>
      <c r="DW542" s="430"/>
      <c r="DX542" s="430"/>
      <c r="DY542" s="430"/>
      <c r="DZ542" s="430"/>
      <c r="EA542" s="430"/>
      <c r="EB542" s="430"/>
      <c r="EC542" s="430"/>
      <c r="ED542" s="430"/>
      <c r="EE542" s="430"/>
      <c r="EF542" s="430"/>
      <c r="EG542" s="430"/>
      <c r="EH542" s="430"/>
      <c r="EI542" s="430"/>
      <c r="EJ542" s="430"/>
      <c r="EK542" s="430"/>
      <c r="EL542" s="430"/>
      <c r="EM542" s="430"/>
      <c r="EN542" s="430"/>
      <c r="EO542" s="430"/>
      <c r="EP542" s="430"/>
      <c r="EQ542" s="430"/>
      <c r="ER542" s="430"/>
      <c r="ES542" s="430"/>
      <c r="ET542" s="430"/>
      <c r="EU542" s="430"/>
      <c r="EV542" s="430"/>
      <c r="EW542" s="430"/>
      <c r="EX542" s="430"/>
      <c r="EY542" s="430"/>
      <c r="EZ542" s="430"/>
      <c r="FA542" s="430"/>
      <c r="FB542" s="430"/>
      <c r="FC542" s="430"/>
      <c r="FD542" s="430"/>
      <c r="FE542" s="430"/>
      <c r="FF542" s="430"/>
      <c r="FG542" s="430"/>
      <c r="FH542" s="430"/>
      <c r="FI542" s="430"/>
      <c r="FJ542" s="430"/>
      <c r="FK542" s="430"/>
      <c r="FL542" s="430"/>
      <c r="FM542" s="430"/>
      <c r="FN542" s="430"/>
      <c r="FO542" s="430"/>
      <c r="FP542" s="430"/>
      <c r="FQ542" s="430"/>
      <c r="FR542" s="430"/>
      <c r="FS542" s="430"/>
      <c r="FT542" s="430"/>
      <c r="FU542" s="430"/>
      <c r="FV542" s="430"/>
      <c r="FW542" s="430"/>
      <c r="FX542" s="430"/>
      <c r="FY542" s="430"/>
      <c r="FZ542" s="430"/>
      <c r="GA542" s="430"/>
      <c r="GB542" s="430"/>
      <c r="GC542" s="430"/>
      <c r="GD542" s="430"/>
      <c r="GE542" s="430"/>
      <c r="GF542" s="430"/>
      <c r="GG542" s="430"/>
      <c r="GH542" s="430"/>
      <c r="GI542" s="430"/>
      <c r="GJ542" s="430"/>
      <c r="GK542" s="430"/>
      <c r="GL542" s="430"/>
      <c r="GM542" s="430"/>
      <c r="GN542" s="430"/>
      <c r="GO542" s="430"/>
      <c r="GP542" s="430"/>
      <c r="GQ542" s="430"/>
      <c r="GR542" s="430"/>
      <c r="GS542" s="430"/>
      <c r="GT542" s="430"/>
      <c r="GU542" s="430"/>
      <c r="GV542" s="430"/>
      <c r="GW542" s="430"/>
      <c r="GX542" s="430"/>
      <c r="GY542" s="430"/>
      <c r="GZ542" s="430"/>
      <c r="HA542" s="430"/>
      <c r="HB542" s="430"/>
      <c r="HC542" s="430"/>
      <c r="HD542" s="430"/>
      <c r="HE542" s="430"/>
      <c r="HF542" s="430"/>
      <c r="HG542" s="430"/>
      <c r="HH542" s="430"/>
      <c r="HI542" s="430"/>
      <c r="HJ542" s="430"/>
      <c r="HK542" s="430"/>
      <c r="HL542" s="430"/>
      <c r="HM542" s="430"/>
      <c r="HN542" s="430"/>
      <c r="HO542" s="430"/>
      <c r="HP542" s="430"/>
      <c r="HQ542" s="430"/>
      <c r="HR542" s="430"/>
      <c r="HS542" s="430"/>
      <c r="HT542" s="430"/>
      <c r="HU542" s="430"/>
      <c r="HV542" s="430"/>
      <c r="HW542" s="430"/>
      <c r="HX542" s="430"/>
      <c r="HY542" s="430"/>
      <c r="HZ542" s="430"/>
      <c r="IA542" s="430"/>
      <c r="IB542" s="430"/>
      <c r="IC542" s="430"/>
      <c r="ID542" s="430"/>
      <c r="IE542" s="430"/>
      <c r="IF542" s="430"/>
      <c r="IG542" s="430"/>
      <c r="IH542" s="430"/>
      <c r="II542" s="430"/>
      <c r="IJ542" s="430"/>
      <c r="IK542" s="430"/>
      <c r="IL542" s="430"/>
      <c r="IM542" s="430"/>
      <c r="IN542" s="430"/>
      <c r="IO542" s="430"/>
      <c r="IP542" s="430"/>
      <c r="IQ542" s="430"/>
      <c r="IR542" s="430"/>
      <c r="IS542" s="430"/>
      <c r="IT542" s="430"/>
      <c r="IU542" s="430"/>
      <c r="IV542" s="430"/>
      <c r="IW542" s="430"/>
      <c r="IX542" s="430"/>
      <c r="IY542" s="430"/>
      <c r="IZ542" s="430"/>
      <c r="JA542" s="430"/>
      <c r="JB542" s="430"/>
      <c r="JC542" s="430"/>
      <c r="JD542" s="430"/>
      <c r="JE542" s="430"/>
      <c r="JF542" s="430"/>
      <c r="JG542" s="430"/>
      <c r="JH542" s="430"/>
      <c r="JI542" s="430"/>
      <c r="JJ542" s="430"/>
      <c r="JK542" s="430"/>
      <c r="JL542" s="430"/>
      <c r="JM542" s="430"/>
      <c r="JN542" s="430"/>
      <c r="JO542" s="430"/>
      <c r="JP542" s="430"/>
      <c r="JQ542" s="430"/>
      <c r="JR542" s="430"/>
      <c r="JS542" s="430"/>
      <c r="JT542" s="430"/>
      <c r="JU542" s="430"/>
      <c r="JV542" s="430"/>
      <c r="JW542" s="430"/>
      <c r="JX542" s="430"/>
    </row>
    <row r="543" spans="1:284" ht="15.9" customHeight="1">
      <c r="A543" s="184"/>
      <c r="B543" s="462"/>
      <c r="C543" s="184"/>
      <c r="D543" s="475"/>
      <c r="E543" s="455"/>
      <c r="F543" s="434">
        <f t="shared" si="8"/>
        <v>542</v>
      </c>
      <c r="G543" s="497"/>
      <c r="H543" s="84" t="s">
        <v>388</v>
      </c>
      <c r="I543" s="85">
        <v>1</v>
      </c>
      <c r="J543" s="86"/>
      <c r="K543" s="66" t="s">
        <v>1372</v>
      </c>
      <c r="L543" s="128" t="s">
        <v>963</v>
      </c>
      <c r="M543" s="509"/>
      <c r="N543" s="88" t="s">
        <v>3236</v>
      </c>
      <c r="O543" s="85">
        <v>0</v>
      </c>
      <c r="P543" s="184">
        <v>6</v>
      </c>
      <c r="Q543" s="151"/>
      <c r="R543" s="458"/>
      <c r="S543" s="304"/>
      <c r="T543" s="459" t="s">
        <v>3237</v>
      </c>
      <c r="U543"/>
    </row>
    <row r="544" spans="1:284" s="540" customFormat="1" ht="15.9" customHeight="1">
      <c r="A544" s="464" t="s">
        <v>2234</v>
      </c>
      <c r="B544" s="464" t="s">
        <v>2195</v>
      </c>
      <c r="C544" s="464"/>
      <c r="D544" s="464" t="s">
        <v>2212</v>
      </c>
      <c r="E544" s="624"/>
      <c r="F544" s="434">
        <f t="shared" si="8"/>
        <v>543</v>
      </c>
      <c r="G544" s="422"/>
      <c r="H544" s="640" t="s">
        <v>388</v>
      </c>
      <c r="I544" s="93">
        <v>1</v>
      </c>
      <c r="J544" s="93"/>
      <c r="K544" s="117" t="s">
        <v>3238</v>
      </c>
      <c r="L544" s="94"/>
      <c r="M544" s="93"/>
      <c r="N544" s="94" t="s">
        <v>3239</v>
      </c>
      <c r="O544" s="93">
        <v>0</v>
      </c>
      <c r="P544" s="119">
        <v>1</v>
      </c>
      <c r="Q544" s="425">
        <v>2026</v>
      </c>
      <c r="R544" s="120"/>
      <c r="S544" s="427"/>
      <c r="T544" s="428" t="s">
        <v>3240</v>
      </c>
      <c r="U544" s="429"/>
      <c r="V544" s="429"/>
      <c r="W544" s="429"/>
      <c r="X544" s="429"/>
      <c r="Y544" s="429"/>
      <c r="Z544" s="429"/>
      <c r="AA544" s="429"/>
      <c r="AB544" s="429"/>
      <c r="AC544" s="429"/>
      <c r="AD544" s="429"/>
      <c r="AE544" s="429"/>
      <c r="AF544" s="429"/>
      <c r="AG544" s="429"/>
      <c r="AH544" s="429"/>
      <c r="AI544" s="429"/>
      <c r="AJ544" s="429"/>
      <c r="AK544" s="429"/>
      <c r="AL544" s="429"/>
      <c r="AM544" s="429"/>
      <c r="AN544" s="429"/>
      <c r="AO544" s="429"/>
      <c r="AP544" s="429"/>
      <c r="AQ544" s="429"/>
      <c r="AR544" s="429"/>
      <c r="AS544" s="429"/>
      <c r="AT544" s="429"/>
      <c r="AU544" s="429"/>
      <c r="AV544" s="429"/>
      <c r="AW544" s="429"/>
      <c r="AX544" s="429"/>
      <c r="AY544" s="429"/>
      <c r="AZ544" s="429"/>
      <c r="BA544" s="429"/>
      <c r="BB544" s="429"/>
      <c r="BC544" s="429"/>
      <c r="BD544" s="429"/>
      <c r="BE544" s="429"/>
      <c r="BF544" s="429"/>
      <c r="BG544" s="429"/>
      <c r="BH544" s="429"/>
      <c r="BI544" s="429"/>
      <c r="BJ544" s="429"/>
      <c r="BK544" s="429"/>
      <c r="BL544" s="429"/>
      <c r="BM544" s="429"/>
      <c r="BN544" s="429"/>
      <c r="BO544" s="429"/>
      <c r="BP544" s="429"/>
      <c r="BQ544" s="429"/>
      <c r="BR544" s="429"/>
      <c r="BS544" s="429"/>
      <c r="BT544" s="429"/>
      <c r="BU544" s="429"/>
      <c r="BV544" s="429"/>
      <c r="BW544" s="429"/>
      <c r="BX544" s="429"/>
      <c r="BY544" s="429"/>
      <c r="BZ544" s="429"/>
      <c r="CA544" s="429"/>
      <c r="CB544" s="429"/>
      <c r="CC544" s="429"/>
      <c r="CD544" s="429"/>
      <c r="CE544" s="429"/>
      <c r="CF544" s="429"/>
      <c r="CG544" s="429"/>
      <c r="CH544" s="429"/>
      <c r="CI544" s="429"/>
      <c r="CJ544" s="429"/>
      <c r="CK544" s="429"/>
      <c r="CL544" s="429"/>
      <c r="CM544" s="429"/>
      <c r="CN544" s="429"/>
      <c r="CO544" s="429"/>
      <c r="CP544" s="429"/>
      <c r="CQ544" s="429"/>
      <c r="CR544" s="429"/>
      <c r="CS544" s="429"/>
      <c r="CT544" s="429"/>
      <c r="CU544" s="429"/>
      <c r="CV544" s="429"/>
      <c r="CW544" s="429"/>
      <c r="CX544" s="429"/>
      <c r="CY544" s="429"/>
      <c r="CZ544" s="429"/>
      <c r="DA544" s="429"/>
      <c r="DB544" s="429"/>
      <c r="DC544" s="429"/>
      <c r="DD544" s="429"/>
      <c r="DE544" s="429"/>
      <c r="DF544" s="429"/>
      <c r="DG544" s="429"/>
      <c r="DH544" s="429"/>
      <c r="DI544" s="429"/>
      <c r="DJ544" s="429"/>
      <c r="DK544" s="429"/>
      <c r="DL544" s="429"/>
      <c r="DM544" s="429"/>
      <c r="DN544" s="429"/>
      <c r="DO544" s="429"/>
      <c r="DP544" s="429"/>
      <c r="DQ544" s="429"/>
      <c r="DR544" s="429"/>
      <c r="DS544" s="429"/>
      <c r="DT544" s="429"/>
      <c r="DU544" s="429"/>
      <c r="DV544" s="429"/>
      <c r="DW544" s="429"/>
      <c r="DX544" s="429"/>
      <c r="DY544" s="429"/>
      <c r="DZ544" s="429"/>
      <c r="EA544" s="429"/>
      <c r="EB544" s="429"/>
      <c r="EC544" s="429"/>
      <c r="ED544" s="429"/>
      <c r="EE544" s="429"/>
      <c r="EF544" s="429"/>
      <c r="EG544" s="429"/>
      <c r="EH544" s="429"/>
      <c r="EI544" s="429"/>
      <c r="EJ544" s="429"/>
      <c r="EK544" s="429"/>
      <c r="EL544" s="429"/>
      <c r="EM544" s="429"/>
      <c r="EN544" s="429"/>
      <c r="EO544" s="429"/>
      <c r="EP544" s="429"/>
      <c r="EQ544" s="429"/>
      <c r="ER544" s="429"/>
      <c r="ES544" s="429"/>
      <c r="ET544" s="429"/>
      <c r="EU544" s="429"/>
      <c r="EV544" s="429"/>
      <c r="EW544" s="429"/>
      <c r="EX544" s="429"/>
      <c r="EY544" s="429"/>
      <c r="EZ544" s="429"/>
      <c r="FA544" s="429"/>
      <c r="FB544" s="429"/>
      <c r="FC544" s="429"/>
      <c r="FD544" s="429"/>
      <c r="FE544" s="429"/>
      <c r="FF544" s="429"/>
      <c r="FG544" s="429"/>
      <c r="FH544" s="429"/>
      <c r="FI544" s="429"/>
      <c r="FJ544" s="429"/>
      <c r="FK544" s="429"/>
      <c r="FL544" s="429"/>
      <c r="FM544" s="429"/>
      <c r="FN544" s="429"/>
      <c r="FO544" s="429"/>
      <c r="FP544" s="429"/>
      <c r="FQ544" s="429"/>
      <c r="FR544" s="429"/>
      <c r="FS544" s="429"/>
      <c r="FT544" s="429"/>
      <c r="FU544" s="429"/>
      <c r="FV544" s="429"/>
      <c r="FW544" s="429"/>
      <c r="FX544" s="429"/>
      <c r="FY544" s="429"/>
      <c r="FZ544" s="429"/>
      <c r="GA544" s="429"/>
      <c r="GB544" s="429"/>
      <c r="GC544" s="429"/>
      <c r="GD544" s="429"/>
      <c r="GE544" s="429"/>
      <c r="GF544" s="429"/>
      <c r="GG544" s="429"/>
      <c r="GH544" s="429"/>
      <c r="GI544" s="429"/>
      <c r="GJ544" s="429"/>
      <c r="GK544" s="429"/>
      <c r="GL544" s="429"/>
      <c r="GM544" s="429"/>
      <c r="GN544" s="429"/>
      <c r="GO544" s="429"/>
      <c r="GP544" s="429"/>
      <c r="GQ544" s="429"/>
      <c r="GR544" s="429"/>
      <c r="GS544" s="429"/>
      <c r="GT544" s="429"/>
      <c r="GU544" s="429"/>
      <c r="GV544" s="429"/>
      <c r="GW544" s="429"/>
      <c r="GX544" s="429"/>
      <c r="GY544" s="429"/>
      <c r="GZ544" s="429"/>
      <c r="HA544" s="429"/>
      <c r="HB544" s="429"/>
      <c r="HC544" s="429"/>
      <c r="HD544" s="429"/>
      <c r="HE544" s="429"/>
      <c r="HF544" s="429"/>
      <c r="HG544" s="429"/>
      <c r="HH544" s="429"/>
      <c r="HI544" s="429"/>
      <c r="HJ544" s="429"/>
      <c r="HK544" s="429"/>
      <c r="HL544" s="429"/>
      <c r="HM544" s="429"/>
      <c r="HN544" s="429"/>
      <c r="HO544" s="429"/>
      <c r="HP544" s="429"/>
      <c r="HQ544" s="429"/>
      <c r="HR544" s="429"/>
      <c r="HS544" s="429"/>
      <c r="HT544" s="429"/>
      <c r="HU544" s="429"/>
      <c r="HV544" s="429"/>
      <c r="HW544" s="429"/>
      <c r="HX544" s="429"/>
      <c r="HY544" s="429"/>
      <c r="HZ544" s="429"/>
      <c r="IA544" s="429"/>
      <c r="IB544" s="429"/>
      <c r="IC544" s="429"/>
      <c r="ID544" s="429"/>
      <c r="IE544" s="429"/>
      <c r="IF544" s="429"/>
      <c r="IG544" s="429"/>
      <c r="IH544" s="429"/>
      <c r="II544" s="429"/>
      <c r="IJ544" s="429"/>
      <c r="IK544" s="429"/>
      <c r="IL544" s="429"/>
      <c r="IM544" s="429"/>
      <c r="IN544" s="429"/>
      <c r="IO544" s="429"/>
      <c r="IP544" s="429"/>
      <c r="IQ544" s="429"/>
      <c r="IR544" s="429"/>
      <c r="IS544" s="429"/>
      <c r="IT544" s="429"/>
      <c r="IU544" s="429"/>
      <c r="IV544" s="429"/>
      <c r="IW544" s="429"/>
      <c r="IX544" s="429"/>
      <c r="IY544" s="429"/>
      <c r="IZ544" s="429"/>
      <c r="JA544" s="429"/>
      <c r="JB544" s="429"/>
      <c r="JC544" s="429"/>
      <c r="JD544" s="429"/>
      <c r="JE544" s="429"/>
      <c r="JF544" s="429"/>
      <c r="JG544" s="429"/>
      <c r="JH544" s="429"/>
      <c r="JI544" s="429"/>
      <c r="JJ544" s="429"/>
      <c r="JK544" s="429"/>
      <c r="JL544" s="429"/>
      <c r="JM544" s="429"/>
      <c r="JN544" s="429"/>
      <c r="JO544" s="429"/>
      <c r="JP544" s="429"/>
      <c r="JQ544" s="429"/>
      <c r="JR544" s="429"/>
      <c r="JS544" s="429"/>
      <c r="JT544" s="429"/>
      <c r="JU544" s="429"/>
      <c r="JV544" s="429"/>
      <c r="JW544" s="429"/>
      <c r="JX544" s="429"/>
    </row>
    <row r="545" spans="1:284" s="514" customFormat="1" ht="15.9" customHeight="1">
      <c r="A545" s="184"/>
      <c r="B545" s="760"/>
      <c r="C545" s="184"/>
      <c r="D545" s="510"/>
      <c r="E545" s="460"/>
      <c r="F545" s="434">
        <f t="shared" si="8"/>
        <v>544</v>
      </c>
      <c r="G545" s="835"/>
      <c r="H545" s="108" t="s">
        <v>875</v>
      </c>
      <c r="I545" s="85">
        <v>1</v>
      </c>
      <c r="J545" s="86"/>
      <c r="K545" s="66" t="s">
        <v>1373</v>
      </c>
      <c r="L545" s="112" t="s">
        <v>1374</v>
      </c>
      <c r="M545" s="517"/>
      <c r="N545" s="88" t="s">
        <v>3241</v>
      </c>
      <c r="O545" s="85">
        <v>0</v>
      </c>
      <c r="P545" s="184">
        <v>1</v>
      </c>
      <c r="Q545" s="151"/>
      <c r="R545" s="458"/>
      <c r="S545" s="304"/>
      <c r="T545" s="459" t="s">
        <v>3242</v>
      </c>
    </row>
    <row r="546" spans="1:284" s="514" customFormat="1" ht="15.9" customHeight="1">
      <c r="A546" s="72" t="s">
        <v>2201</v>
      </c>
      <c r="B546" s="671" t="s">
        <v>2202</v>
      </c>
      <c r="C546" s="480"/>
      <c r="D546" s="671">
        <v>21</v>
      </c>
      <c r="E546" s="482"/>
      <c r="F546" s="434">
        <f t="shared" si="8"/>
        <v>545</v>
      </c>
      <c r="G546" s="841"/>
      <c r="H546" s="217" t="s">
        <v>875</v>
      </c>
      <c r="I546" s="199">
        <v>1</v>
      </c>
      <c r="J546" s="199"/>
      <c r="K546" s="200" t="s">
        <v>1375</v>
      </c>
      <c r="L546" s="200" t="s">
        <v>908</v>
      </c>
      <c r="M546" s="858">
        <v>13</v>
      </c>
      <c r="N546" s="200" t="s">
        <v>3243</v>
      </c>
      <c r="O546" s="199">
        <v>1</v>
      </c>
      <c r="P546" s="488">
        <v>1</v>
      </c>
      <c r="Q546" s="489">
        <v>2025</v>
      </c>
      <c r="R546" s="490"/>
      <c r="S546" s="491"/>
      <c r="T546" s="492" t="s">
        <v>3244</v>
      </c>
      <c r="U546" s="493"/>
      <c r="V546" s="493"/>
      <c r="W546" s="493"/>
      <c r="X546" s="493"/>
      <c r="Y546" s="493"/>
      <c r="Z546" s="493"/>
      <c r="AA546" s="493"/>
      <c r="AB546" s="493"/>
      <c r="AC546" s="493"/>
      <c r="AD546" s="493"/>
      <c r="AE546" s="493"/>
      <c r="AF546" s="493"/>
      <c r="AG546" s="493"/>
      <c r="AH546" s="493"/>
      <c r="AI546" s="493"/>
      <c r="AJ546" s="493"/>
      <c r="AK546" s="493"/>
      <c r="AL546" s="493"/>
      <c r="AM546" s="493"/>
      <c r="AN546" s="493"/>
      <c r="AO546" s="493"/>
      <c r="AP546" s="493"/>
      <c r="AQ546" s="493"/>
      <c r="AR546" s="493"/>
      <c r="AS546" s="493"/>
      <c r="AT546" s="493"/>
      <c r="AU546" s="493"/>
      <c r="AV546" s="493"/>
      <c r="AW546" s="493"/>
      <c r="AX546" s="493"/>
      <c r="AY546" s="493"/>
      <c r="AZ546" s="493"/>
      <c r="BA546" s="493"/>
      <c r="BB546" s="493"/>
      <c r="BC546" s="493"/>
      <c r="BD546" s="493"/>
      <c r="BE546" s="493"/>
      <c r="BF546" s="493"/>
      <c r="BG546" s="493"/>
      <c r="BH546" s="493"/>
      <c r="BI546" s="493"/>
      <c r="BJ546" s="493"/>
      <c r="BK546" s="493"/>
      <c r="BL546" s="493"/>
      <c r="BM546" s="493"/>
      <c r="BN546" s="493"/>
      <c r="BO546" s="493"/>
      <c r="BP546" s="493"/>
      <c r="BQ546" s="493"/>
      <c r="BR546" s="493"/>
      <c r="BS546" s="493"/>
      <c r="BT546" s="493"/>
      <c r="BU546" s="493"/>
      <c r="BV546" s="493"/>
      <c r="BW546" s="493"/>
      <c r="BX546" s="493"/>
      <c r="BY546" s="493"/>
      <c r="BZ546" s="493"/>
      <c r="CA546" s="493"/>
      <c r="CB546" s="493"/>
      <c r="CC546" s="493"/>
      <c r="CD546" s="493"/>
      <c r="CE546" s="493"/>
      <c r="CF546" s="493"/>
      <c r="CG546" s="493"/>
      <c r="CH546" s="493"/>
      <c r="CI546" s="493"/>
      <c r="CJ546" s="493"/>
      <c r="CK546" s="493"/>
      <c r="CL546" s="493"/>
      <c r="CM546" s="493"/>
      <c r="CN546" s="493"/>
      <c r="CO546" s="493"/>
      <c r="CP546" s="493"/>
      <c r="CQ546" s="493"/>
      <c r="CR546" s="493"/>
      <c r="CS546" s="493"/>
      <c r="CT546" s="493"/>
      <c r="CU546" s="493"/>
      <c r="CV546" s="493"/>
      <c r="CW546" s="493"/>
      <c r="CX546" s="493"/>
      <c r="CY546" s="493"/>
      <c r="CZ546" s="493"/>
      <c r="DA546" s="493"/>
      <c r="DB546" s="493"/>
      <c r="DC546" s="493"/>
      <c r="DD546" s="493"/>
      <c r="DE546" s="493"/>
      <c r="DF546" s="493"/>
      <c r="DG546" s="493"/>
      <c r="DH546" s="493"/>
      <c r="DI546" s="493"/>
      <c r="DJ546" s="493"/>
      <c r="DK546" s="493"/>
      <c r="DL546" s="493"/>
      <c r="DM546" s="493"/>
      <c r="DN546" s="493"/>
      <c r="DO546" s="493"/>
      <c r="DP546" s="493"/>
      <c r="DQ546" s="493"/>
      <c r="DR546" s="493"/>
      <c r="DS546" s="493"/>
      <c r="DT546" s="493"/>
      <c r="DU546" s="493"/>
      <c r="DV546" s="493"/>
      <c r="DW546" s="493"/>
      <c r="DX546" s="493"/>
      <c r="DY546" s="493"/>
      <c r="DZ546" s="493"/>
      <c r="EA546" s="493"/>
      <c r="EB546" s="493"/>
      <c r="EC546" s="493"/>
      <c r="ED546" s="493"/>
      <c r="EE546" s="493"/>
      <c r="EF546" s="493"/>
      <c r="EG546" s="493"/>
      <c r="EH546" s="493"/>
      <c r="EI546" s="493"/>
      <c r="EJ546" s="493"/>
      <c r="EK546" s="493"/>
      <c r="EL546" s="493"/>
      <c r="EM546" s="493"/>
      <c r="EN546" s="493"/>
      <c r="EO546" s="493"/>
      <c r="EP546" s="493"/>
      <c r="EQ546" s="493"/>
      <c r="ER546" s="493"/>
      <c r="ES546" s="493"/>
      <c r="ET546" s="493"/>
      <c r="EU546" s="493"/>
      <c r="EV546" s="493"/>
      <c r="EW546" s="493"/>
      <c r="EX546" s="493"/>
      <c r="EY546" s="493"/>
      <c r="EZ546" s="493"/>
      <c r="FA546" s="493"/>
      <c r="FB546" s="493"/>
      <c r="FC546" s="493"/>
      <c r="FD546" s="493"/>
      <c r="FE546" s="493"/>
      <c r="FF546" s="493"/>
      <c r="FG546" s="493"/>
      <c r="FH546" s="493"/>
      <c r="FI546" s="493"/>
      <c r="FJ546" s="493"/>
      <c r="FK546" s="493"/>
      <c r="FL546" s="493"/>
      <c r="FM546" s="493"/>
      <c r="FN546" s="493"/>
      <c r="FO546" s="493"/>
      <c r="FP546" s="493"/>
      <c r="FQ546" s="493"/>
      <c r="FR546" s="493"/>
      <c r="FS546" s="493"/>
      <c r="FT546" s="493"/>
      <c r="FU546" s="493"/>
      <c r="FV546" s="493"/>
      <c r="FW546" s="493"/>
      <c r="FX546" s="493"/>
      <c r="FY546" s="493"/>
      <c r="FZ546" s="493"/>
      <c r="GA546" s="493"/>
      <c r="GB546" s="493"/>
      <c r="GC546" s="493"/>
      <c r="GD546" s="493"/>
      <c r="GE546" s="493"/>
      <c r="GF546" s="493"/>
      <c r="GG546" s="493"/>
      <c r="GH546" s="493"/>
      <c r="GI546" s="493"/>
      <c r="GJ546" s="493"/>
      <c r="GK546" s="493"/>
      <c r="GL546" s="493"/>
      <c r="GM546" s="493"/>
      <c r="GN546" s="493"/>
      <c r="GO546" s="493"/>
      <c r="GP546" s="493"/>
      <c r="GQ546" s="493"/>
      <c r="GR546" s="493"/>
      <c r="GS546" s="493"/>
      <c r="GT546" s="493"/>
      <c r="GU546" s="493"/>
      <c r="GV546" s="493"/>
      <c r="GW546" s="493"/>
      <c r="GX546" s="493"/>
      <c r="GY546" s="493"/>
      <c r="GZ546" s="493"/>
      <c r="HA546" s="493"/>
      <c r="HB546" s="493"/>
      <c r="HC546" s="493"/>
      <c r="HD546" s="493"/>
      <c r="HE546" s="493"/>
      <c r="HF546" s="493"/>
      <c r="HG546" s="493"/>
      <c r="HH546" s="493"/>
      <c r="HI546" s="493"/>
      <c r="HJ546" s="493"/>
      <c r="HK546" s="493"/>
      <c r="HL546" s="493"/>
      <c r="HM546" s="493"/>
      <c r="HN546" s="493"/>
      <c r="HO546" s="493"/>
      <c r="HP546" s="493"/>
      <c r="HQ546" s="493"/>
      <c r="HR546" s="493"/>
      <c r="HS546" s="493"/>
      <c r="HT546" s="493"/>
      <c r="HU546" s="493"/>
      <c r="HV546" s="493"/>
      <c r="HW546" s="493"/>
      <c r="HX546" s="493"/>
      <c r="HY546" s="493"/>
      <c r="HZ546" s="493"/>
      <c r="IA546" s="493"/>
      <c r="IB546" s="493"/>
      <c r="IC546" s="493"/>
      <c r="ID546" s="493"/>
      <c r="IE546" s="493"/>
      <c r="IF546" s="493"/>
      <c r="IG546" s="493"/>
      <c r="IH546" s="493"/>
      <c r="II546" s="493"/>
      <c r="IJ546" s="493"/>
      <c r="IK546" s="493"/>
      <c r="IL546" s="493"/>
      <c r="IM546" s="493"/>
      <c r="IN546" s="493"/>
      <c r="IO546" s="493"/>
      <c r="IP546" s="493"/>
      <c r="IQ546" s="493"/>
      <c r="IR546" s="493"/>
      <c r="IS546" s="493"/>
      <c r="IT546" s="493"/>
      <c r="IU546" s="493"/>
      <c r="IV546" s="493"/>
      <c r="IW546" s="493"/>
      <c r="IX546" s="493"/>
      <c r="IY546" s="493"/>
      <c r="IZ546" s="493"/>
      <c r="JA546" s="493"/>
      <c r="JB546" s="493"/>
      <c r="JC546" s="493"/>
      <c r="JD546" s="493"/>
      <c r="JE546" s="493"/>
      <c r="JF546" s="493"/>
      <c r="JG546" s="493"/>
      <c r="JH546" s="493"/>
      <c r="JI546" s="493"/>
      <c r="JJ546" s="493"/>
      <c r="JK546" s="493"/>
      <c r="JL546" s="493"/>
      <c r="JM546" s="493"/>
      <c r="JN546" s="493"/>
      <c r="JO546" s="493"/>
      <c r="JP546" s="493"/>
      <c r="JQ546" s="493"/>
      <c r="JR546" s="493"/>
      <c r="JS546" s="493"/>
      <c r="JT546" s="493"/>
      <c r="JU546" s="493"/>
      <c r="JV546" s="493"/>
      <c r="JW546" s="493"/>
      <c r="JX546" s="493"/>
    </row>
    <row r="547" spans="1:284" s="443" customFormat="1" ht="15.9" customHeight="1">
      <c r="A547" s="72" t="s">
        <v>2201</v>
      </c>
      <c r="B547" s="671" t="s">
        <v>2202</v>
      </c>
      <c r="C547" s="72"/>
      <c r="D547" s="671">
        <v>21</v>
      </c>
      <c r="E547" s="72"/>
      <c r="F547" s="434">
        <f t="shared" si="8"/>
        <v>546</v>
      </c>
      <c r="G547" s="823"/>
      <c r="H547" s="217" t="s">
        <v>875</v>
      </c>
      <c r="I547" s="72">
        <v>1</v>
      </c>
      <c r="J547" s="73"/>
      <c r="K547" s="52" t="s">
        <v>3245</v>
      </c>
      <c r="L547" s="74" t="s">
        <v>3246</v>
      </c>
      <c r="M547" s="859" t="s">
        <v>3247</v>
      </c>
      <c r="N547" s="212" t="s">
        <v>3248</v>
      </c>
      <c r="O547" s="72">
        <v>1</v>
      </c>
      <c r="P547" s="72">
        <v>1</v>
      </c>
      <c r="Q547" s="561">
        <v>2021</v>
      </c>
      <c r="R547" s="451"/>
      <c r="S547" s="496"/>
      <c r="T547" s="453" t="s">
        <v>3249</v>
      </c>
    </row>
    <row r="548" spans="1:284" s="855" customFormat="1" ht="15.9" customHeight="1">
      <c r="A548" s="184" t="s">
        <v>2208</v>
      </c>
      <c r="B548" s="760" t="s">
        <v>2209</v>
      </c>
      <c r="C548" s="184"/>
      <c r="D548" s="510">
        <v>24</v>
      </c>
      <c r="E548" s="460"/>
      <c r="F548" s="434">
        <f t="shared" si="8"/>
        <v>547</v>
      </c>
      <c r="G548" s="835"/>
      <c r="H548" s="50" t="s">
        <v>875</v>
      </c>
      <c r="I548" s="184">
        <v>1</v>
      </c>
      <c r="J548" s="152"/>
      <c r="K548" s="47" t="s">
        <v>1376</v>
      </c>
      <c r="L548" s="222" t="s">
        <v>1377</v>
      </c>
      <c r="M548" s="860"/>
      <c r="N548" s="185" t="s">
        <v>3250</v>
      </c>
      <c r="O548" s="184">
        <v>0</v>
      </c>
      <c r="P548" s="184">
        <v>6</v>
      </c>
      <c r="Q548" s="151"/>
      <c r="R548" s="458"/>
      <c r="S548" s="304"/>
      <c r="T548" s="459" t="s">
        <v>3251</v>
      </c>
      <c r="U548" s="514"/>
      <c r="V548" s="514"/>
      <c r="W548" s="514"/>
      <c r="X548" s="514"/>
      <c r="Y548" s="514"/>
      <c r="Z548" s="514"/>
      <c r="AA548" s="514"/>
      <c r="AB548" s="514"/>
      <c r="AC548" s="514"/>
      <c r="AD548" s="514"/>
      <c r="AE548" s="514"/>
      <c r="AF548" s="514"/>
      <c r="AG548" s="514"/>
      <c r="AH548" s="514"/>
      <c r="AI548" s="514"/>
      <c r="AJ548" s="514"/>
      <c r="AK548" s="514"/>
      <c r="AL548" s="514"/>
      <c r="AM548" s="514"/>
      <c r="AN548" s="514"/>
      <c r="AO548" s="514"/>
      <c r="AP548" s="514"/>
      <c r="AQ548" s="514"/>
      <c r="AR548" s="514"/>
      <c r="AS548" s="514"/>
      <c r="AT548" s="514"/>
      <c r="AU548" s="514"/>
      <c r="AV548" s="514"/>
      <c r="AW548" s="514"/>
      <c r="AX548" s="514"/>
      <c r="AY548" s="514"/>
      <c r="AZ548" s="514"/>
      <c r="BA548" s="514"/>
      <c r="BB548" s="514"/>
      <c r="BC548" s="514"/>
      <c r="BD548" s="514"/>
      <c r="BE548" s="514"/>
      <c r="BF548" s="514"/>
      <c r="BG548" s="514"/>
      <c r="BH548" s="514"/>
      <c r="BI548" s="514"/>
      <c r="BJ548" s="514"/>
      <c r="BK548" s="514"/>
      <c r="BL548" s="514"/>
      <c r="BM548" s="514"/>
      <c r="BN548" s="514"/>
      <c r="BO548" s="514"/>
      <c r="BP548" s="514"/>
      <c r="BQ548" s="514"/>
      <c r="BR548" s="514"/>
      <c r="BS548" s="514"/>
      <c r="BT548" s="514"/>
      <c r="BU548" s="514"/>
      <c r="BV548" s="514"/>
      <c r="BW548" s="514"/>
      <c r="BX548" s="514"/>
      <c r="BY548" s="514"/>
      <c r="BZ548" s="514"/>
      <c r="CA548" s="514"/>
      <c r="CB548" s="514"/>
      <c r="CC548" s="514"/>
      <c r="CD548" s="514"/>
      <c r="CE548" s="514"/>
      <c r="CF548" s="514"/>
      <c r="CG548" s="514"/>
      <c r="CH548" s="514"/>
      <c r="CI548" s="514"/>
      <c r="CJ548" s="514"/>
      <c r="CK548" s="514"/>
      <c r="CL548" s="514"/>
      <c r="CM548" s="514"/>
      <c r="CN548" s="514"/>
      <c r="CO548" s="514"/>
      <c r="CP548" s="514"/>
      <c r="CQ548" s="514"/>
      <c r="CR548" s="514"/>
      <c r="CS548" s="514"/>
      <c r="CT548" s="514"/>
      <c r="CU548" s="514"/>
      <c r="CV548" s="514"/>
      <c r="CW548" s="514"/>
      <c r="CX548" s="514"/>
      <c r="CY548" s="514"/>
      <c r="CZ548" s="514"/>
      <c r="DA548" s="514"/>
      <c r="DB548" s="514"/>
      <c r="DC548" s="514"/>
      <c r="DD548" s="514"/>
      <c r="DE548" s="514"/>
      <c r="DF548" s="514"/>
      <c r="DG548" s="514"/>
      <c r="DH548" s="514"/>
      <c r="DI548" s="514"/>
      <c r="DJ548" s="514"/>
      <c r="DK548" s="514"/>
      <c r="DL548" s="514"/>
      <c r="DM548" s="514"/>
      <c r="DN548" s="514"/>
      <c r="DO548" s="514"/>
      <c r="DP548" s="514"/>
      <c r="DQ548" s="514"/>
      <c r="DR548" s="514"/>
      <c r="DS548" s="514"/>
      <c r="DT548" s="514"/>
      <c r="DU548" s="514"/>
      <c r="DV548" s="514"/>
      <c r="DW548" s="514"/>
      <c r="DX548" s="514"/>
      <c r="DY548" s="514"/>
      <c r="DZ548" s="514"/>
      <c r="EA548" s="514"/>
      <c r="EB548" s="514"/>
      <c r="EC548" s="514"/>
      <c r="ED548" s="514"/>
      <c r="EE548" s="514"/>
      <c r="EF548" s="514"/>
      <c r="EG548" s="514"/>
      <c r="EH548" s="514"/>
      <c r="EI548" s="514"/>
      <c r="EJ548" s="514"/>
      <c r="EK548" s="514"/>
      <c r="EL548" s="514"/>
      <c r="EM548" s="514"/>
      <c r="EN548" s="514"/>
      <c r="EO548" s="514"/>
      <c r="EP548" s="514"/>
      <c r="EQ548" s="514"/>
      <c r="ER548" s="514"/>
      <c r="ES548" s="514"/>
      <c r="ET548" s="514"/>
      <c r="EU548" s="514"/>
      <c r="EV548" s="514"/>
      <c r="EW548" s="514"/>
      <c r="EX548" s="514"/>
      <c r="EY548" s="514"/>
      <c r="EZ548" s="514"/>
      <c r="FA548" s="514"/>
      <c r="FB548" s="514"/>
      <c r="FC548" s="514"/>
      <c r="FD548" s="514"/>
      <c r="FE548" s="514"/>
      <c r="FF548" s="514"/>
      <c r="FG548" s="514"/>
      <c r="FH548" s="514"/>
      <c r="FI548" s="514"/>
      <c r="FJ548" s="514"/>
      <c r="FK548" s="514"/>
      <c r="FL548" s="514"/>
      <c r="FM548" s="514"/>
      <c r="FN548" s="514"/>
      <c r="FO548" s="514"/>
      <c r="FP548" s="514"/>
      <c r="FQ548" s="514"/>
      <c r="FR548" s="514"/>
      <c r="FS548" s="514"/>
      <c r="FT548" s="514"/>
      <c r="FU548" s="514"/>
      <c r="FV548" s="514"/>
      <c r="FW548" s="514"/>
      <c r="FX548" s="514"/>
      <c r="FY548" s="514"/>
      <c r="FZ548" s="514"/>
      <c r="GA548" s="514"/>
      <c r="GB548" s="514"/>
      <c r="GC548" s="514"/>
      <c r="GD548" s="514"/>
      <c r="GE548" s="514"/>
      <c r="GF548" s="514"/>
      <c r="GG548" s="514"/>
      <c r="GH548" s="514"/>
      <c r="GI548" s="514"/>
      <c r="GJ548" s="514"/>
      <c r="GK548" s="514"/>
      <c r="GL548" s="514"/>
      <c r="GM548" s="514"/>
      <c r="GN548" s="514"/>
      <c r="GO548" s="514"/>
      <c r="GP548" s="514"/>
      <c r="GQ548" s="514"/>
      <c r="GR548" s="514"/>
      <c r="GS548" s="514"/>
      <c r="GT548" s="514"/>
      <c r="GU548" s="514"/>
      <c r="GV548" s="514"/>
      <c r="GW548" s="514"/>
      <c r="GX548" s="514"/>
      <c r="GY548" s="514"/>
      <c r="GZ548" s="514"/>
      <c r="HA548" s="514"/>
      <c r="HB548" s="514"/>
      <c r="HC548" s="514"/>
      <c r="HD548" s="514"/>
      <c r="HE548" s="514"/>
      <c r="HF548" s="514"/>
      <c r="HG548" s="514"/>
      <c r="HH548" s="514"/>
      <c r="HI548" s="514"/>
      <c r="HJ548" s="514"/>
      <c r="HK548" s="514"/>
      <c r="HL548" s="514"/>
      <c r="HM548" s="514"/>
      <c r="HN548" s="514"/>
      <c r="HO548" s="514"/>
      <c r="HP548" s="514"/>
      <c r="HQ548" s="514"/>
      <c r="HR548" s="514"/>
      <c r="HS548" s="514"/>
      <c r="HT548" s="514"/>
      <c r="HU548" s="514"/>
      <c r="HV548" s="514"/>
      <c r="HW548" s="514"/>
      <c r="HX548" s="514"/>
      <c r="HY548" s="514"/>
      <c r="HZ548" s="514"/>
      <c r="IA548" s="514"/>
      <c r="IB548" s="514"/>
      <c r="IC548" s="514"/>
      <c r="ID548" s="514"/>
      <c r="IE548" s="514"/>
      <c r="IF548" s="514"/>
      <c r="IG548" s="514"/>
      <c r="IH548" s="514"/>
      <c r="II548" s="514"/>
      <c r="IJ548" s="514"/>
      <c r="IK548" s="514"/>
      <c r="IL548" s="514"/>
      <c r="IM548" s="514"/>
      <c r="IN548" s="514"/>
      <c r="IO548" s="514"/>
      <c r="IP548" s="514"/>
      <c r="IQ548" s="514"/>
      <c r="IR548" s="514"/>
      <c r="IS548" s="514"/>
      <c r="IT548" s="514"/>
      <c r="IU548" s="514"/>
      <c r="IV548" s="514"/>
      <c r="IW548" s="514"/>
      <c r="IX548" s="514"/>
      <c r="IY548" s="514"/>
      <c r="IZ548" s="514"/>
      <c r="JA548" s="514"/>
      <c r="JB548" s="514"/>
      <c r="JC548" s="514"/>
      <c r="JD548" s="514"/>
      <c r="JE548" s="514"/>
      <c r="JF548" s="514"/>
      <c r="JG548" s="514"/>
      <c r="JH548" s="514"/>
      <c r="JI548" s="514"/>
      <c r="JJ548" s="514"/>
      <c r="JK548" s="514"/>
      <c r="JL548" s="514"/>
      <c r="JM548" s="514"/>
      <c r="JN548" s="514"/>
      <c r="JO548" s="514"/>
      <c r="JP548" s="514"/>
      <c r="JQ548" s="514"/>
      <c r="JR548" s="514"/>
      <c r="JS548" s="514"/>
      <c r="JT548" s="514"/>
      <c r="JU548" s="514"/>
      <c r="JV548" s="514"/>
      <c r="JW548" s="514"/>
      <c r="JX548" s="514"/>
    </row>
    <row r="549" spans="1:284" s="855" customFormat="1" ht="15.9" customHeight="1">
      <c r="A549" s="184"/>
      <c r="B549" s="760"/>
      <c r="C549" s="184"/>
      <c r="D549" s="510"/>
      <c r="E549" s="460"/>
      <c r="F549" s="434">
        <f t="shared" si="8"/>
        <v>548</v>
      </c>
      <c r="G549" s="835"/>
      <c r="H549" s="108" t="s">
        <v>875</v>
      </c>
      <c r="I549" s="85">
        <v>1</v>
      </c>
      <c r="J549" s="166"/>
      <c r="K549" s="66" t="s">
        <v>1378</v>
      </c>
      <c r="L549" s="167"/>
      <c r="M549" s="861"/>
      <c r="N549" s="88" t="s">
        <v>3252</v>
      </c>
      <c r="O549" s="85">
        <v>0</v>
      </c>
      <c r="P549" s="184">
        <v>1</v>
      </c>
      <c r="Q549" s="172"/>
      <c r="R549" s="458"/>
      <c r="S549" s="304"/>
      <c r="T549" s="459" t="s">
        <v>3253</v>
      </c>
      <c r="U549" s="514"/>
      <c r="V549" s="514"/>
      <c r="W549" s="514"/>
      <c r="X549" s="514"/>
      <c r="Y549" s="514"/>
      <c r="Z549" s="514"/>
      <c r="AA549" s="514"/>
      <c r="AB549" s="514"/>
      <c r="AC549" s="514"/>
      <c r="AD549" s="514"/>
      <c r="AE549" s="514"/>
      <c r="AF549" s="514"/>
      <c r="AG549" s="514"/>
      <c r="AH549" s="514"/>
      <c r="AI549" s="514"/>
      <c r="AJ549" s="514"/>
      <c r="AK549" s="514"/>
      <c r="AL549" s="514"/>
      <c r="AM549" s="514"/>
      <c r="AN549" s="514"/>
      <c r="AO549" s="514"/>
      <c r="AP549" s="514"/>
      <c r="AQ549" s="514"/>
      <c r="AR549" s="514"/>
      <c r="AS549" s="514"/>
      <c r="AT549" s="514"/>
      <c r="AU549" s="514"/>
      <c r="AV549" s="514"/>
      <c r="AW549" s="514"/>
      <c r="AX549" s="514"/>
      <c r="AY549" s="514"/>
      <c r="AZ549" s="514"/>
      <c r="BA549" s="514"/>
      <c r="BB549" s="514"/>
      <c r="BC549" s="514"/>
      <c r="BD549" s="514"/>
      <c r="BE549" s="514"/>
      <c r="BF549" s="514"/>
      <c r="BG549" s="514"/>
      <c r="BH549" s="514"/>
      <c r="BI549" s="514"/>
      <c r="BJ549" s="514"/>
      <c r="BK549" s="514"/>
      <c r="BL549" s="514"/>
      <c r="BM549" s="514"/>
      <c r="BN549" s="514"/>
      <c r="BO549" s="514"/>
      <c r="BP549" s="514"/>
      <c r="BQ549" s="514"/>
      <c r="BR549" s="514"/>
      <c r="BS549" s="514"/>
      <c r="BT549" s="514"/>
      <c r="BU549" s="514"/>
      <c r="BV549" s="514"/>
      <c r="BW549" s="514"/>
      <c r="BX549" s="514"/>
      <c r="BY549" s="514"/>
      <c r="BZ549" s="514"/>
      <c r="CA549" s="514"/>
      <c r="CB549" s="514"/>
      <c r="CC549" s="514"/>
      <c r="CD549" s="514"/>
      <c r="CE549" s="514"/>
      <c r="CF549" s="514"/>
      <c r="CG549" s="514"/>
      <c r="CH549" s="514"/>
      <c r="CI549" s="514"/>
      <c r="CJ549" s="514"/>
      <c r="CK549" s="514"/>
      <c r="CL549" s="514"/>
      <c r="CM549" s="514"/>
      <c r="CN549" s="514"/>
      <c r="CO549" s="514"/>
      <c r="CP549" s="514"/>
      <c r="CQ549" s="514"/>
      <c r="CR549" s="514"/>
      <c r="CS549" s="514"/>
      <c r="CT549" s="514"/>
      <c r="CU549" s="514"/>
      <c r="CV549" s="514"/>
      <c r="CW549" s="514"/>
      <c r="CX549" s="514"/>
      <c r="CY549" s="514"/>
      <c r="CZ549" s="514"/>
      <c r="DA549" s="514"/>
      <c r="DB549" s="514"/>
      <c r="DC549" s="514"/>
      <c r="DD549" s="514"/>
      <c r="DE549" s="514"/>
      <c r="DF549" s="514"/>
      <c r="DG549" s="514"/>
      <c r="DH549" s="514"/>
      <c r="DI549" s="514"/>
      <c r="DJ549" s="514"/>
      <c r="DK549" s="514"/>
      <c r="DL549" s="514"/>
      <c r="DM549" s="514"/>
      <c r="DN549" s="514"/>
      <c r="DO549" s="514"/>
      <c r="DP549" s="514"/>
      <c r="DQ549" s="514"/>
      <c r="DR549" s="514"/>
      <c r="DS549" s="514"/>
      <c r="DT549" s="514"/>
      <c r="DU549" s="514"/>
      <c r="DV549" s="514"/>
      <c r="DW549" s="514"/>
      <c r="DX549" s="514"/>
      <c r="DY549" s="514"/>
      <c r="DZ549" s="514"/>
      <c r="EA549" s="514"/>
      <c r="EB549" s="514"/>
      <c r="EC549" s="514"/>
      <c r="ED549" s="514"/>
      <c r="EE549" s="514"/>
      <c r="EF549" s="514"/>
      <c r="EG549" s="514"/>
      <c r="EH549" s="514"/>
      <c r="EI549" s="514"/>
      <c r="EJ549" s="514"/>
      <c r="EK549" s="514"/>
      <c r="EL549" s="514"/>
      <c r="EM549" s="514"/>
      <c r="EN549" s="514"/>
      <c r="EO549" s="514"/>
      <c r="EP549" s="514"/>
      <c r="EQ549" s="514"/>
      <c r="ER549" s="514"/>
      <c r="ES549" s="514"/>
      <c r="ET549" s="514"/>
      <c r="EU549" s="514"/>
      <c r="EV549" s="514"/>
      <c r="EW549" s="514"/>
      <c r="EX549" s="514"/>
      <c r="EY549" s="514"/>
      <c r="EZ549" s="514"/>
      <c r="FA549" s="514"/>
      <c r="FB549" s="514"/>
      <c r="FC549" s="514"/>
      <c r="FD549" s="514"/>
      <c r="FE549" s="514"/>
      <c r="FF549" s="514"/>
      <c r="FG549" s="514"/>
      <c r="FH549" s="514"/>
      <c r="FI549" s="514"/>
      <c r="FJ549" s="514"/>
      <c r="FK549" s="514"/>
      <c r="FL549" s="514"/>
      <c r="FM549" s="514"/>
      <c r="FN549" s="514"/>
      <c r="FO549" s="514"/>
      <c r="FP549" s="514"/>
      <c r="FQ549" s="514"/>
      <c r="FR549" s="514"/>
      <c r="FS549" s="514"/>
      <c r="FT549" s="514"/>
      <c r="FU549" s="514"/>
      <c r="FV549" s="514"/>
      <c r="FW549" s="514"/>
      <c r="FX549" s="514"/>
      <c r="FY549" s="514"/>
      <c r="FZ549" s="514"/>
      <c r="GA549" s="514"/>
      <c r="GB549" s="514"/>
      <c r="GC549" s="514"/>
      <c r="GD549" s="514"/>
      <c r="GE549" s="514"/>
      <c r="GF549" s="514"/>
      <c r="GG549" s="514"/>
      <c r="GH549" s="514"/>
      <c r="GI549" s="514"/>
      <c r="GJ549" s="514"/>
      <c r="GK549" s="514"/>
      <c r="GL549" s="514"/>
      <c r="GM549" s="514"/>
      <c r="GN549" s="514"/>
      <c r="GO549" s="514"/>
      <c r="GP549" s="514"/>
      <c r="GQ549" s="514"/>
      <c r="GR549" s="514"/>
      <c r="GS549" s="514"/>
      <c r="GT549" s="514"/>
      <c r="GU549" s="514"/>
      <c r="GV549" s="514"/>
      <c r="GW549" s="514"/>
      <c r="GX549" s="514"/>
      <c r="GY549" s="514"/>
      <c r="GZ549" s="514"/>
      <c r="HA549" s="514"/>
      <c r="HB549" s="514"/>
      <c r="HC549" s="514"/>
      <c r="HD549" s="514"/>
      <c r="HE549" s="514"/>
      <c r="HF549" s="514"/>
      <c r="HG549" s="514"/>
      <c r="HH549" s="514"/>
      <c r="HI549" s="514"/>
      <c r="HJ549" s="514"/>
      <c r="HK549" s="514"/>
      <c r="HL549" s="514"/>
      <c r="HM549" s="514"/>
      <c r="HN549" s="514"/>
      <c r="HO549" s="514"/>
      <c r="HP549" s="514"/>
      <c r="HQ549" s="514"/>
      <c r="HR549" s="514"/>
      <c r="HS549" s="514"/>
      <c r="HT549" s="514"/>
      <c r="HU549" s="514"/>
      <c r="HV549" s="514"/>
      <c r="HW549" s="514"/>
      <c r="HX549" s="514"/>
      <c r="HY549" s="514"/>
      <c r="HZ549" s="514"/>
      <c r="IA549" s="514"/>
      <c r="IB549" s="514"/>
      <c r="IC549" s="514"/>
      <c r="ID549" s="514"/>
      <c r="IE549" s="514"/>
      <c r="IF549" s="514"/>
      <c r="IG549" s="514"/>
      <c r="IH549" s="514"/>
      <c r="II549" s="514"/>
      <c r="IJ549" s="514"/>
      <c r="IK549" s="514"/>
      <c r="IL549" s="514"/>
      <c r="IM549" s="514"/>
      <c r="IN549" s="514"/>
      <c r="IO549" s="514"/>
      <c r="IP549" s="514"/>
      <c r="IQ549" s="514"/>
      <c r="IR549" s="514"/>
      <c r="IS549" s="514"/>
      <c r="IT549" s="514"/>
      <c r="IU549" s="514"/>
      <c r="IV549" s="514"/>
      <c r="IW549" s="514"/>
      <c r="IX549" s="514"/>
      <c r="IY549" s="514"/>
      <c r="IZ549" s="514"/>
      <c r="JA549" s="514"/>
      <c r="JB549" s="514"/>
      <c r="JC549" s="514"/>
      <c r="JD549" s="514"/>
      <c r="JE549" s="514"/>
      <c r="JF549" s="514"/>
      <c r="JG549" s="514"/>
      <c r="JH549" s="514"/>
      <c r="JI549" s="514"/>
      <c r="JJ549" s="514"/>
      <c r="JK549" s="514"/>
      <c r="JL549" s="514"/>
      <c r="JM549" s="514"/>
      <c r="JN549" s="514"/>
      <c r="JO549" s="514"/>
      <c r="JP549" s="514"/>
      <c r="JQ549" s="514"/>
      <c r="JR549" s="514"/>
      <c r="JS549" s="514"/>
      <c r="JT549" s="514"/>
      <c r="JU549" s="514"/>
      <c r="JV549" s="514"/>
      <c r="JW549" s="514"/>
      <c r="JX549" s="514"/>
    </row>
    <row r="550" spans="1:284" s="863" customFormat="1" ht="15.9" customHeight="1">
      <c r="A550" s="184"/>
      <c r="B550" s="760"/>
      <c r="C550" s="184"/>
      <c r="D550" s="510"/>
      <c r="E550" s="460"/>
      <c r="F550" s="434">
        <f t="shared" si="8"/>
        <v>549</v>
      </c>
      <c r="G550" s="835"/>
      <c r="H550" s="174" t="s">
        <v>875</v>
      </c>
      <c r="I550" s="85">
        <v>1</v>
      </c>
      <c r="J550" s="86"/>
      <c r="K550" s="66" t="s">
        <v>1379</v>
      </c>
      <c r="L550" s="156" t="s">
        <v>924</v>
      </c>
      <c r="M550" s="862"/>
      <c r="N550" s="88" t="s">
        <v>3254</v>
      </c>
      <c r="O550" s="85">
        <v>0</v>
      </c>
      <c r="P550" s="184">
        <v>11</v>
      </c>
      <c r="Q550" s="151">
        <v>2019</v>
      </c>
      <c r="R550" s="458"/>
      <c r="S550" s="304"/>
      <c r="T550" s="459" t="s">
        <v>3255</v>
      </c>
      <c r="U550" s="514"/>
      <c r="V550" s="514"/>
      <c r="W550" s="514"/>
      <c r="X550" s="514"/>
      <c r="Y550" s="514"/>
      <c r="Z550" s="514"/>
      <c r="AA550" s="514"/>
      <c r="AB550" s="514"/>
      <c r="AC550" s="514"/>
      <c r="AD550" s="514"/>
      <c r="AE550" s="514"/>
      <c r="AF550" s="514"/>
      <c r="AG550" s="514"/>
      <c r="AH550" s="514"/>
      <c r="AI550" s="514"/>
      <c r="AJ550" s="514"/>
      <c r="AK550" s="514"/>
      <c r="AL550" s="514"/>
      <c r="AM550" s="514"/>
      <c r="AN550" s="514"/>
      <c r="AO550" s="514"/>
      <c r="AP550" s="514"/>
      <c r="AQ550" s="514"/>
      <c r="AR550" s="514"/>
      <c r="AS550" s="514"/>
      <c r="AT550" s="514"/>
      <c r="AU550" s="514"/>
      <c r="AV550" s="514"/>
      <c r="AW550" s="514"/>
      <c r="AX550" s="514"/>
      <c r="AY550" s="514"/>
      <c r="AZ550" s="514"/>
      <c r="BA550" s="514"/>
      <c r="BB550" s="514"/>
      <c r="BC550" s="514"/>
      <c r="BD550" s="514"/>
      <c r="BE550" s="514"/>
      <c r="BF550" s="514"/>
      <c r="BG550" s="514"/>
      <c r="BH550" s="514"/>
      <c r="BI550" s="514"/>
      <c r="BJ550" s="514"/>
      <c r="BK550" s="514"/>
      <c r="BL550" s="514"/>
      <c r="BM550" s="514"/>
      <c r="BN550" s="514"/>
      <c r="BO550" s="514"/>
      <c r="BP550" s="514"/>
      <c r="BQ550" s="514"/>
      <c r="BR550" s="514"/>
      <c r="BS550" s="514"/>
      <c r="BT550" s="514"/>
      <c r="BU550" s="514"/>
      <c r="BV550" s="514"/>
      <c r="BW550" s="514"/>
      <c r="BX550" s="514"/>
      <c r="BY550" s="514"/>
      <c r="BZ550" s="514"/>
      <c r="CA550" s="514"/>
      <c r="CB550" s="514"/>
      <c r="CC550" s="514"/>
      <c r="CD550" s="514"/>
      <c r="CE550" s="514"/>
      <c r="CF550" s="514"/>
      <c r="CG550" s="514"/>
      <c r="CH550" s="514"/>
      <c r="CI550" s="514"/>
      <c r="CJ550" s="514"/>
      <c r="CK550" s="514"/>
      <c r="CL550" s="514"/>
      <c r="CM550" s="514"/>
      <c r="CN550" s="514"/>
      <c r="CO550" s="514"/>
      <c r="CP550" s="514"/>
      <c r="CQ550" s="514"/>
      <c r="CR550" s="514"/>
      <c r="CS550" s="514"/>
      <c r="CT550" s="514"/>
      <c r="CU550" s="514"/>
      <c r="CV550" s="514"/>
      <c r="CW550" s="514"/>
      <c r="CX550" s="514"/>
      <c r="CY550" s="514"/>
      <c r="CZ550" s="514"/>
      <c r="DA550" s="514"/>
      <c r="DB550" s="514"/>
      <c r="DC550" s="514"/>
      <c r="DD550" s="514"/>
      <c r="DE550" s="514"/>
      <c r="DF550" s="514"/>
      <c r="DG550" s="514"/>
      <c r="DH550" s="514"/>
      <c r="DI550" s="514"/>
      <c r="DJ550" s="514"/>
      <c r="DK550" s="514"/>
      <c r="DL550" s="514"/>
      <c r="DM550" s="514"/>
      <c r="DN550" s="514"/>
      <c r="DO550" s="514"/>
      <c r="DP550" s="514"/>
      <c r="DQ550" s="514"/>
      <c r="DR550" s="514"/>
      <c r="DS550" s="514"/>
      <c r="DT550" s="514"/>
      <c r="DU550" s="514"/>
      <c r="DV550" s="514"/>
      <c r="DW550" s="514"/>
      <c r="DX550" s="514"/>
      <c r="DY550" s="514"/>
      <c r="DZ550" s="514"/>
      <c r="EA550" s="514"/>
      <c r="EB550" s="514"/>
      <c r="EC550" s="514"/>
      <c r="ED550" s="514"/>
      <c r="EE550" s="514"/>
      <c r="EF550" s="514"/>
      <c r="EG550" s="514"/>
      <c r="EH550" s="514"/>
      <c r="EI550" s="514"/>
      <c r="EJ550" s="514"/>
      <c r="EK550" s="514"/>
      <c r="EL550" s="514"/>
      <c r="EM550" s="514"/>
      <c r="EN550" s="514"/>
      <c r="EO550" s="514"/>
      <c r="EP550" s="514"/>
      <c r="EQ550" s="514"/>
      <c r="ER550" s="514"/>
      <c r="ES550" s="514"/>
      <c r="ET550" s="514"/>
      <c r="EU550" s="514"/>
      <c r="EV550" s="514"/>
      <c r="EW550" s="514"/>
      <c r="EX550" s="514"/>
      <c r="EY550" s="514"/>
      <c r="EZ550" s="514"/>
      <c r="FA550" s="514"/>
      <c r="FB550" s="514"/>
      <c r="FC550" s="514"/>
      <c r="FD550" s="514"/>
      <c r="FE550" s="514"/>
      <c r="FF550" s="514"/>
      <c r="FG550" s="514"/>
      <c r="FH550" s="514"/>
      <c r="FI550" s="514"/>
      <c r="FJ550" s="514"/>
      <c r="FK550" s="514"/>
      <c r="FL550" s="514"/>
      <c r="FM550" s="514"/>
      <c r="FN550" s="514"/>
      <c r="FO550" s="514"/>
      <c r="FP550" s="514"/>
      <c r="FQ550" s="514"/>
      <c r="FR550" s="514"/>
      <c r="FS550" s="514"/>
      <c r="FT550" s="514"/>
      <c r="FU550" s="514"/>
      <c r="FV550" s="514"/>
      <c r="FW550" s="514"/>
      <c r="FX550" s="514"/>
      <c r="FY550" s="514"/>
      <c r="FZ550" s="514"/>
      <c r="GA550" s="514"/>
      <c r="GB550" s="514"/>
      <c r="GC550" s="514"/>
      <c r="GD550" s="514"/>
      <c r="GE550" s="514"/>
      <c r="GF550" s="514"/>
      <c r="GG550" s="514"/>
      <c r="GH550" s="514"/>
      <c r="GI550" s="514"/>
      <c r="GJ550" s="514"/>
      <c r="GK550" s="514"/>
      <c r="GL550" s="514"/>
      <c r="GM550" s="514"/>
      <c r="GN550" s="514"/>
      <c r="GO550" s="514"/>
      <c r="GP550" s="514"/>
      <c r="GQ550" s="514"/>
      <c r="GR550" s="514"/>
      <c r="GS550" s="514"/>
      <c r="GT550" s="514"/>
      <c r="GU550" s="514"/>
      <c r="GV550" s="514"/>
      <c r="GW550" s="514"/>
      <c r="GX550" s="514"/>
      <c r="GY550" s="514"/>
      <c r="GZ550" s="514"/>
      <c r="HA550" s="514"/>
      <c r="HB550" s="514"/>
      <c r="HC550" s="514"/>
      <c r="HD550" s="514"/>
      <c r="HE550" s="514"/>
      <c r="HF550" s="514"/>
      <c r="HG550" s="514"/>
      <c r="HH550" s="514"/>
      <c r="HI550" s="514"/>
      <c r="HJ550" s="514"/>
      <c r="HK550" s="514"/>
      <c r="HL550" s="514"/>
      <c r="HM550" s="514"/>
      <c r="HN550" s="514"/>
      <c r="HO550" s="514"/>
      <c r="HP550" s="514"/>
      <c r="HQ550" s="514"/>
      <c r="HR550" s="514"/>
      <c r="HS550" s="514"/>
      <c r="HT550" s="514"/>
      <c r="HU550" s="514"/>
      <c r="HV550" s="514"/>
      <c r="HW550" s="514"/>
      <c r="HX550" s="514"/>
      <c r="HY550" s="514"/>
      <c r="HZ550" s="514"/>
      <c r="IA550" s="514"/>
      <c r="IB550" s="514"/>
      <c r="IC550" s="514"/>
      <c r="ID550" s="514"/>
      <c r="IE550" s="514"/>
      <c r="IF550" s="514"/>
      <c r="IG550" s="514"/>
      <c r="IH550" s="514"/>
      <c r="II550" s="514"/>
      <c r="IJ550" s="514"/>
      <c r="IK550" s="514"/>
      <c r="IL550" s="514"/>
      <c r="IM550" s="514"/>
      <c r="IN550" s="514"/>
      <c r="IO550" s="514"/>
      <c r="IP550" s="514"/>
      <c r="IQ550" s="514"/>
      <c r="IR550" s="514"/>
      <c r="IS550" s="514"/>
      <c r="IT550" s="514"/>
      <c r="IU550" s="514"/>
      <c r="IV550" s="514"/>
      <c r="IW550" s="514"/>
      <c r="IX550" s="514"/>
      <c r="IY550" s="514"/>
      <c r="IZ550" s="514"/>
      <c r="JA550" s="514"/>
      <c r="JB550" s="514"/>
      <c r="JC550" s="514"/>
      <c r="JD550" s="514"/>
      <c r="JE550" s="514"/>
      <c r="JF550" s="514"/>
      <c r="JG550" s="514"/>
      <c r="JH550" s="514"/>
      <c r="JI550" s="514"/>
      <c r="JJ550" s="514"/>
      <c r="JK550" s="514"/>
      <c r="JL550" s="514"/>
      <c r="JM550" s="514"/>
      <c r="JN550" s="514"/>
      <c r="JO550" s="514"/>
      <c r="JP550" s="514"/>
      <c r="JQ550" s="514"/>
      <c r="JR550" s="514"/>
      <c r="JS550" s="514"/>
      <c r="JT550" s="514"/>
      <c r="JU550" s="514"/>
      <c r="JV550" s="514"/>
      <c r="JW550" s="514"/>
      <c r="JX550" s="514"/>
    </row>
    <row r="551" spans="1:284" s="864" customFormat="1" ht="15.9" customHeight="1">
      <c r="A551" s="519" t="s">
        <v>2194</v>
      </c>
      <c r="B551" s="72" t="s">
        <v>2195</v>
      </c>
      <c r="C551" s="519"/>
      <c r="D551" s="72" t="s">
        <v>2212</v>
      </c>
      <c r="E551" s="460"/>
      <c r="F551" s="434">
        <f t="shared" si="8"/>
        <v>550</v>
      </c>
      <c r="G551" s="844"/>
      <c r="H551" s="49" t="s">
        <v>249</v>
      </c>
      <c r="I551" s="184">
        <v>1</v>
      </c>
      <c r="J551" s="152"/>
      <c r="K551" s="47" t="s">
        <v>1380</v>
      </c>
      <c r="L551" s="185" t="s">
        <v>1381</v>
      </c>
      <c r="M551" s="499"/>
      <c r="N551" s="185" t="s">
        <v>3256</v>
      </c>
      <c r="O551" s="184">
        <v>0</v>
      </c>
      <c r="P551" s="119">
        <v>6</v>
      </c>
      <c r="Q551" s="603"/>
      <c r="R551" s="152"/>
      <c r="S551" s="304"/>
      <c r="T551" s="459" t="s">
        <v>3257</v>
      </c>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c r="DD551"/>
      <c r="DE551"/>
      <c r="DF551"/>
      <c r="DG551"/>
      <c r="DH551"/>
      <c r="DI551"/>
      <c r="DJ551"/>
      <c r="DK551"/>
      <c r="DL551"/>
      <c r="DM551"/>
      <c r="DN551"/>
      <c r="DO551"/>
      <c r="DP551"/>
      <c r="DQ551"/>
      <c r="DR551"/>
      <c r="DS551"/>
      <c r="DT551"/>
      <c r="DU551"/>
      <c r="DV551"/>
      <c r="DW551"/>
      <c r="DX551"/>
      <c r="DY551"/>
      <c r="DZ551"/>
      <c r="EA551"/>
      <c r="EB551"/>
      <c r="EC551"/>
      <c r="ED551"/>
      <c r="EE551"/>
      <c r="EF551"/>
      <c r="EG551"/>
      <c r="EH551"/>
      <c r="EI551"/>
      <c r="EJ551"/>
      <c r="EK551"/>
      <c r="EL551"/>
      <c r="EM551"/>
      <c r="EN551"/>
      <c r="EO551"/>
      <c r="EP551"/>
      <c r="EQ551"/>
      <c r="ER551"/>
      <c r="ES551"/>
      <c r="ET551"/>
      <c r="EU551"/>
      <c r="EV551"/>
      <c r="EW551"/>
      <c r="EX551"/>
      <c r="EY551"/>
      <c r="EZ551"/>
      <c r="FA551"/>
      <c r="FB551"/>
      <c r="FC551"/>
      <c r="FD551"/>
      <c r="FE551"/>
      <c r="FF551"/>
      <c r="FG551"/>
      <c r="FH551"/>
      <c r="FI551"/>
      <c r="FJ551"/>
      <c r="FK551"/>
      <c r="FL551"/>
      <c r="FM551"/>
      <c r="FN551"/>
      <c r="FO551"/>
      <c r="FP551"/>
      <c r="FQ551"/>
      <c r="FR551"/>
      <c r="FS551"/>
      <c r="FT551"/>
      <c r="FU551"/>
      <c r="FV551"/>
      <c r="FW551"/>
      <c r="FX551"/>
      <c r="FY551"/>
      <c r="FZ551"/>
      <c r="GA551"/>
      <c r="GB551"/>
      <c r="GC551"/>
      <c r="GD551"/>
      <c r="GE551"/>
      <c r="GF551"/>
      <c r="GG551"/>
      <c r="GH551"/>
      <c r="GI551"/>
      <c r="GJ551"/>
      <c r="GK551"/>
      <c r="GL551"/>
      <c r="GM551"/>
      <c r="GN551"/>
      <c r="GO551"/>
      <c r="GP551"/>
      <c r="GQ551"/>
      <c r="GR551"/>
      <c r="GS551"/>
      <c r="GT551"/>
      <c r="GU551"/>
      <c r="GV551"/>
      <c r="GW551"/>
      <c r="GX551"/>
      <c r="GY551"/>
      <c r="GZ551"/>
      <c r="HA551"/>
      <c r="HB551"/>
      <c r="HC551"/>
      <c r="HD551"/>
      <c r="HE551"/>
      <c r="HF551"/>
      <c r="HG551"/>
      <c r="HH551"/>
      <c r="HI551"/>
      <c r="HJ551"/>
      <c r="HK551"/>
      <c r="HL551"/>
      <c r="HM551"/>
      <c r="HN551"/>
      <c r="HO551"/>
      <c r="HP551"/>
      <c r="HQ551"/>
      <c r="HR551"/>
      <c r="HS551"/>
      <c r="HT551"/>
      <c r="HU551"/>
      <c r="HV551"/>
      <c r="HW551"/>
      <c r="HX551"/>
      <c r="HY551"/>
      <c r="HZ551"/>
      <c r="IA551"/>
      <c r="IB551"/>
      <c r="IC551"/>
      <c r="ID551"/>
      <c r="IE551"/>
      <c r="IF551"/>
      <c r="IG551"/>
      <c r="IH551"/>
      <c r="II551"/>
      <c r="IJ551"/>
      <c r="IK551"/>
      <c r="IL551"/>
      <c r="IM551"/>
      <c r="IN551"/>
      <c r="IO551"/>
      <c r="IP551"/>
      <c r="IQ551"/>
      <c r="IR551"/>
      <c r="IS551"/>
      <c r="IT551"/>
      <c r="IU551"/>
      <c r="IV551"/>
      <c r="IW551"/>
      <c r="IX551"/>
      <c r="IY551"/>
      <c r="IZ551"/>
      <c r="JA551"/>
      <c r="JB551"/>
      <c r="JC551"/>
      <c r="JD551"/>
      <c r="JE551"/>
      <c r="JF551"/>
      <c r="JG551"/>
      <c r="JH551"/>
      <c r="JI551"/>
      <c r="JJ551"/>
      <c r="JK551"/>
      <c r="JL551"/>
      <c r="JM551"/>
      <c r="JN551"/>
      <c r="JO551"/>
      <c r="JP551"/>
      <c r="JQ551"/>
      <c r="JR551"/>
      <c r="JS551"/>
      <c r="JT551"/>
      <c r="JU551"/>
      <c r="JV551"/>
      <c r="JW551"/>
      <c r="JX551"/>
    </row>
    <row r="552" spans="1:284" s="520" customFormat="1" ht="15.9" customHeight="1">
      <c r="A552" s="184"/>
      <c r="B552" s="462"/>
      <c r="C552" s="184"/>
      <c r="D552" s="475"/>
      <c r="E552" s="460"/>
      <c r="F552" s="434">
        <f t="shared" si="8"/>
        <v>551</v>
      </c>
      <c r="G552" s="497"/>
      <c r="H552" s="123" t="s">
        <v>875</v>
      </c>
      <c r="I552" s="124"/>
      <c r="J552" s="125"/>
      <c r="K552" s="126" t="s">
        <v>1382</v>
      </c>
      <c r="L552" s="136"/>
      <c r="M552" s="606"/>
      <c r="N552" s="232" t="s">
        <v>3258</v>
      </c>
      <c r="O552" s="184">
        <v>0</v>
      </c>
      <c r="P552" s="184">
        <v>57</v>
      </c>
      <c r="Q552" s="598"/>
      <c r="R552" s="458"/>
      <c r="S552" s="304"/>
      <c r="T552" s="592" t="s">
        <v>3259</v>
      </c>
      <c r="U552" s="514"/>
      <c r="V552" s="514"/>
      <c r="W552" s="514"/>
      <c r="X552" s="514"/>
      <c r="Y552" s="514"/>
      <c r="Z552" s="514"/>
      <c r="AA552" s="514"/>
      <c r="AB552" s="514"/>
      <c r="AC552" s="514"/>
      <c r="AD552" s="514"/>
      <c r="AE552" s="514"/>
      <c r="AF552" s="514"/>
      <c r="AG552" s="514"/>
      <c r="AH552" s="514"/>
      <c r="AI552" s="514"/>
      <c r="AJ552" s="514"/>
      <c r="AK552" s="514"/>
      <c r="AL552" s="514"/>
      <c r="AM552" s="514"/>
      <c r="AN552" s="514"/>
      <c r="AO552" s="514"/>
      <c r="AP552" s="514"/>
      <c r="AQ552" s="514"/>
      <c r="AR552" s="514"/>
      <c r="AS552" s="514"/>
      <c r="AT552" s="514"/>
      <c r="AU552" s="514"/>
      <c r="AV552" s="514"/>
      <c r="AW552" s="514"/>
      <c r="AX552" s="514"/>
      <c r="AY552" s="514"/>
      <c r="AZ552" s="514"/>
      <c r="BA552" s="514"/>
      <c r="BB552" s="514"/>
      <c r="BC552" s="514"/>
      <c r="BD552" s="514"/>
      <c r="BE552" s="514"/>
      <c r="BF552" s="514"/>
      <c r="BG552" s="514"/>
      <c r="BH552" s="514"/>
      <c r="BI552" s="514"/>
      <c r="BJ552" s="514"/>
      <c r="BK552" s="514"/>
      <c r="BL552" s="514"/>
      <c r="BM552" s="514"/>
      <c r="BN552" s="514"/>
      <c r="BO552" s="514"/>
      <c r="BP552" s="514"/>
      <c r="BQ552" s="514"/>
      <c r="BR552" s="514"/>
      <c r="BS552" s="514"/>
      <c r="BT552" s="514"/>
      <c r="BU552" s="514"/>
      <c r="BV552" s="514"/>
      <c r="BW552" s="514"/>
      <c r="BX552" s="514"/>
      <c r="BY552" s="514"/>
      <c r="BZ552" s="514"/>
      <c r="CA552" s="514"/>
      <c r="CB552" s="514"/>
      <c r="CC552" s="514"/>
      <c r="CD552" s="514"/>
      <c r="CE552" s="514"/>
      <c r="CF552" s="514"/>
      <c r="CG552" s="514"/>
      <c r="CH552" s="514"/>
      <c r="CI552" s="514"/>
      <c r="CJ552" s="514"/>
      <c r="CK552" s="514"/>
      <c r="CL552" s="514"/>
      <c r="CM552" s="514"/>
      <c r="CN552" s="514"/>
      <c r="CO552" s="514"/>
      <c r="CP552" s="514"/>
      <c r="CQ552" s="514"/>
      <c r="CR552" s="514"/>
      <c r="CS552" s="514"/>
      <c r="CT552" s="514"/>
      <c r="CU552" s="514"/>
      <c r="CV552" s="514"/>
      <c r="CW552" s="514"/>
      <c r="CX552" s="514"/>
      <c r="CY552" s="514"/>
      <c r="CZ552" s="514"/>
      <c r="DA552" s="514"/>
      <c r="DB552" s="514"/>
      <c r="DC552" s="514"/>
      <c r="DD552" s="514"/>
      <c r="DE552" s="514"/>
      <c r="DF552" s="514"/>
      <c r="DG552" s="514"/>
      <c r="DH552" s="514"/>
      <c r="DI552" s="514"/>
      <c r="DJ552" s="514"/>
      <c r="DK552" s="514"/>
      <c r="DL552" s="514"/>
      <c r="DM552" s="514"/>
      <c r="DN552" s="514"/>
      <c r="DO552" s="514"/>
      <c r="DP552" s="514"/>
      <c r="DQ552" s="514"/>
      <c r="DR552" s="514"/>
      <c r="DS552" s="514"/>
      <c r="DT552" s="514"/>
      <c r="DU552" s="514"/>
      <c r="DV552" s="514"/>
      <c r="DW552" s="514"/>
      <c r="DX552" s="514"/>
      <c r="DY552" s="514"/>
      <c r="DZ552" s="514"/>
      <c r="EA552" s="514"/>
      <c r="EB552" s="514"/>
      <c r="EC552" s="514"/>
      <c r="ED552" s="514"/>
      <c r="EE552" s="514"/>
      <c r="EF552" s="514"/>
      <c r="EG552" s="514"/>
      <c r="EH552" s="514"/>
      <c r="EI552" s="514"/>
      <c r="EJ552" s="514"/>
      <c r="EK552" s="514"/>
      <c r="EL552" s="514"/>
      <c r="EM552" s="514"/>
      <c r="EN552" s="514"/>
      <c r="EO552" s="514"/>
      <c r="EP552" s="514"/>
      <c r="EQ552" s="514"/>
      <c r="ER552" s="514"/>
      <c r="ES552" s="514"/>
      <c r="ET552" s="514"/>
      <c r="EU552" s="514"/>
      <c r="EV552" s="514"/>
      <c r="EW552" s="514"/>
      <c r="EX552" s="514"/>
      <c r="EY552" s="514"/>
      <c r="EZ552" s="514"/>
      <c r="FA552" s="514"/>
      <c r="FB552" s="514"/>
      <c r="FC552" s="514"/>
      <c r="FD552" s="514"/>
      <c r="FE552" s="514"/>
      <c r="FF552" s="514"/>
      <c r="FG552" s="514"/>
      <c r="FH552" s="514"/>
      <c r="FI552" s="514"/>
      <c r="FJ552" s="514"/>
      <c r="FK552" s="514"/>
      <c r="FL552" s="514"/>
      <c r="FM552" s="514"/>
      <c r="FN552" s="514"/>
      <c r="FO552" s="514"/>
      <c r="FP552" s="514"/>
      <c r="FQ552" s="514"/>
      <c r="FR552" s="514"/>
      <c r="FS552" s="514"/>
      <c r="FT552" s="514"/>
      <c r="FU552" s="514"/>
      <c r="FV552" s="514"/>
      <c r="FW552" s="514"/>
      <c r="FX552" s="514"/>
      <c r="FY552" s="514"/>
      <c r="FZ552" s="514"/>
      <c r="GA552" s="514"/>
      <c r="GB552" s="514"/>
      <c r="GC552" s="514"/>
      <c r="GD552" s="514"/>
      <c r="GE552" s="514"/>
      <c r="GF552" s="514"/>
      <c r="GG552" s="514"/>
      <c r="GH552" s="514"/>
      <c r="GI552" s="514"/>
      <c r="GJ552" s="514"/>
      <c r="GK552" s="514"/>
      <c r="GL552" s="514"/>
      <c r="GM552" s="514"/>
      <c r="GN552" s="514"/>
      <c r="GO552" s="514"/>
      <c r="GP552" s="514"/>
      <c r="GQ552" s="514"/>
      <c r="GR552" s="514"/>
      <c r="GS552" s="514"/>
      <c r="GT552" s="514"/>
      <c r="GU552" s="514"/>
      <c r="GV552" s="514"/>
      <c r="GW552" s="514"/>
      <c r="GX552" s="514"/>
      <c r="GY552" s="514"/>
      <c r="GZ552" s="514"/>
      <c r="HA552" s="514"/>
      <c r="HB552" s="514"/>
      <c r="HC552" s="514"/>
      <c r="HD552" s="514"/>
      <c r="HE552" s="514"/>
      <c r="HF552" s="514"/>
      <c r="HG552" s="514"/>
      <c r="HH552" s="514"/>
      <c r="HI552" s="514"/>
      <c r="HJ552" s="514"/>
      <c r="HK552" s="514"/>
      <c r="HL552" s="514"/>
      <c r="HM552" s="514"/>
      <c r="HN552" s="514"/>
      <c r="HO552" s="514"/>
      <c r="HP552" s="514"/>
      <c r="HQ552" s="514"/>
      <c r="HR552" s="514"/>
      <c r="HS552" s="514"/>
      <c r="HT552" s="514"/>
      <c r="HU552" s="514"/>
      <c r="HV552" s="514"/>
      <c r="HW552" s="514"/>
      <c r="HX552" s="514"/>
      <c r="HY552" s="514"/>
      <c r="HZ552" s="514"/>
      <c r="IA552" s="514"/>
      <c r="IB552" s="514"/>
      <c r="IC552" s="514"/>
      <c r="ID552" s="514"/>
      <c r="IE552" s="514"/>
      <c r="IF552" s="514"/>
      <c r="IG552" s="514"/>
      <c r="IH552" s="514"/>
      <c r="II552" s="514"/>
      <c r="IJ552" s="514"/>
      <c r="IK552" s="514"/>
      <c r="IL552" s="514"/>
      <c r="IM552" s="514"/>
      <c r="IN552" s="514"/>
      <c r="IO552" s="514"/>
      <c r="IP552" s="514"/>
      <c r="IQ552" s="514"/>
      <c r="IR552" s="514"/>
      <c r="IS552" s="514"/>
      <c r="IT552" s="514"/>
      <c r="IU552" s="514"/>
      <c r="IV552" s="514"/>
      <c r="IW552" s="514"/>
      <c r="IX552" s="514"/>
      <c r="IY552" s="514"/>
      <c r="IZ552" s="514"/>
      <c r="JA552" s="514"/>
      <c r="JB552" s="514"/>
      <c r="JC552" s="514"/>
      <c r="JD552" s="514"/>
      <c r="JE552" s="514"/>
      <c r="JF552" s="514"/>
      <c r="JG552" s="514"/>
      <c r="JH552" s="514"/>
      <c r="JI552" s="514"/>
      <c r="JJ552" s="514"/>
      <c r="JK552" s="514"/>
      <c r="JL552" s="514"/>
      <c r="JM552" s="514"/>
      <c r="JN552" s="514"/>
      <c r="JO552" s="514"/>
      <c r="JP552" s="514"/>
      <c r="JQ552" s="514"/>
      <c r="JR552" s="514"/>
      <c r="JS552" s="514"/>
      <c r="JT552" s="514"/>
      <c r="JU552" s="514"/>
      <c r="JV552" s="514"/>
      <c r="JW552" s="514"/>
      <c r="JX552" s="514"/>
    </row>
    <row r="553" spans="1:284" s="430" customFormat="1" ht="15.9" customHeight="1">
      <c r="A553" s="184"/>
      <c r="B553" s="462"/>
      <c r="C553" s="184"/>
      <c r="D553" s="184"/>
      <c r="E553" s="460"/>
      <c r="F553" s="434">
        <f t="shared" si="8"/>
        <v>552</v>
      </c>
      <c r="G553" s="844"/>
      <c r="H553" s="108" t="s">
        <v>875</v>
      </c>
      <c r="I553" s="85">
        <v>1</v>
      </c>
      <c r="J553" s="86"/>
      <c r="K553" s="145" t="s">
        <v>1383</v>
      </c>
      <c r="L553" s="128"/>
      <c r="M553" s="509"/>
      <c r="N553" s="88" t="s">
        <v>3258</v>
      </c>
      <c r="O553" s="85">
        <v>0</v>
      </c>
      <c r="P553" s="184">
        <v>57</v>
      </c>
      <c r="Q553" s="151"/>
      <c r="R553" s="152"/>
      <c r="S553" s="304"/>
      <c r="T553" s="459" t="s">
        <v>3259</v>
      </c>
      <c r="U553" s="514"/>
      <c r="V553" s="514"/>
      <c r="W553" s="514"/>
      <c r="X553" s="514"/>
      <c r="Y553" s="514"/>
      <c r="Z553" s="514"/>
      <c r="AA553" s="514"/>
      <c r="AB553" s="514"/>
      <c r="AC553" s="514"/>
      <c r="AD553" s="514"/>
      <c r="AE553" s="514"/>
      <c r="AF553" s="514"/>
      <c r="AG553" s="514"/>
      <c r="AH553" s="514"/>
      <c r="AI553" s="514"/>
      <c r="AJ553" s="514"/>
      <c r="AK553" s="514"/>
      <c r="AL553" s="514"/>
      <c r="AM553" s="514"/>
      <c r="AN553" s="514"/>
      <c r="AO553" s="514"/>
      <c r="AP553" s="514"/>
      <c r="AQ553" s="514"/>
      <c r="AR553" s="514"/>
      <c r="AS553" s="514"/>
      <c r="AT553" s="514"/>
      <c r="AU553" s="514"/>
      <c r="AV553" s="514"/>
      <c r="AW553" s="514"/>
      <c r="AX553" s="514"/>
      <c r="AY553" s="514"/>
      <c r="AZ553" s="514"/>
      <c r="BA553" s="514"/>
      <c r="BB553" s="514"/>
      <c r="BC553" s="514"/>
      <c r="BD553" s="514"/>
      <c r="BE553" s="514"/>
      <c r="BF553" s="514"/>
      <c r="BG553" s="514"/>
      <c r="BH553" s="514"/>
      <c r="BI553" s="514"/>
      <c r="BJ553" s="514"/>
      <c r="BK553" s="514"/>
      <c r="BL553" s="514"/>
      <c r="BM553" s="514"/>
      <c r="BN553" s="514"/>
      <c r="BO553" s="514"/>
      <c r="BP553" s="514"/>
      <c r="BQ553" s="514"/>
      <c r="BR553" s="514"/>
      <c r="BS553" s="514"/>
      <c r="BT553" s="514"/>
      <c r="BU553" s="514"/>
      <c r="BV553" s="514"/>
      <c r="BW553" s="514"/>
      <c r="BX553" s="514"/>
      <c r="BY553" s="514"/>
      <c r="BZ553" s="514"/>
      <c r="CA553" s="514"/>
      <c r="CB553" s="514"/>
      <c r="CC553" s="514"/>
      <c r="CD553" s="514"/>
      <c r="CE553" s="514"/>
      <c r="CF553" s="514"/>
      <c r="CG553" s="514"/>
      <c r="CH553" s="514"/>
      <c r="CI553" s="514"/>
      <c r="CJ553" s="514"/>
      <c r="CK553" s="514"/>
      <c r="CL553" s="514"/>
      <c r="CM553" s="514"/>
      <c r="CN553" s="514"/>
      <c r="CO553" s="514"/>
      <c r="CP553" s="514"/>
      <c r="CQ553" s="514"/>
      <c r="CR553" s="514"/>
      <c r="CS553" s="514"/>
      <c r="CT553" s="514"/>
      <c r="CU553" s="514"/>
      <c r="CV553" s="514"/>
      <c r="CW553" s="514"/>
      <c r="CX553" s="514"/>
      <c r="CY553" s="514"/>
      <c r="CZ553" s="514"/>
      <c r="DA553" s="514"/>
      <c r="DB553" s="514"/>
      <c r="DC553" s="514"/>
      <c r="DD553" s="514"/>
      <c r="DE553" s="514"/>
      <c r="DF553" s="514"/>
      <c r="DG553" s="514"/>
      <c r="DH553" s="514"/>
      <c r="DI553" s="514"/>
      <c r="DJ553" s="514"/>
      <c r="DK553" s="514"/>
      <c r="DL553" s="514"/>
      <c r="DM553" s="514"/>
      <c r="DN553" s="514"/>
      <c r="DO553" s="514"/>
      <c r="DP553" s="514"/>
      <c r="DQ553" s="514"/>
      <c r="DR553" s="514"/>
      <c r="DS553" s="514"/>
      <c r="DT553" s="514"/>
      <c r="DU553" s="514"/>
      <c r="DV553" s="514"/>
      <c r="DW553" s="514"/>
      <c r="DX553" s="514"/>
      <c r="DY553" s="514"/>
      <c r="DZ553" s="514"/>
      <c r="EA553" s="514"/>
      <c r="EB553" s="514"/>
      <c r="EC553" s="514"/>
      <c r="ED553" s="514"/>
      <c r="EE553" s="514"/>
      <c r="EF553" s="514"/>
      <c r="EG553" s="514"/>
      <c r="EH553" s="514"/>
      <c r="EI553" s="514"/>
      <c r="EJ553" s="514"/>
      <c r="EK553" s="514"/>
      <c r="EL553" s="514"/>
      <c r="EM553" s="514"/>
      <c r="EN553" s="514"/>
      <c r="EO553" s="514"/>
      <c r="EP553" s="514"/>
      <c r="EQ553" s="514"/>
      <c r="ER553" s="514"/>
      <c r="ES553" s="514"/>
      <c r="ET553" s="514"/>
      <c r="EU553" s="514"/>
      <c r="EV553" s="514"/>
      <c r="EW553" s="514"/>
      <c r="EX553" s="514"/>
      <c r="EY553" s="514"/>
      <c r="EZ553" s="514"/>
      <c r="FA553" s="514"/>
      <c r="FB553" s="514"/>
      <c r="FC553" s="514"/>
      <c r="FD553" s="514"/>
      <c r="FE553" s="514"/>
      <c r="FF553" s="514"/>
      <c r="FG553" s="514"/>
      <c r="FH553" s="514"/>
      <c r="FI553" s="514"/>
      <c r="FJ553" s="514"/>
      <c r="FK553" s="514"/>
      <c r="FL553" s="514"/>
      <c r="FM553" s="514"/>
      <c r="FN553" s="514"/>
      <c r="FO553" s="514"/>
      <c r="FP553" s="514"/>
      <c r="FQ553" s="514"/>
      <c r="FR553" s="514"/>
      <c r="FS553" s="514"/>
      <c r="FT553" s="514"/>
      <c r="FU553" s="514"/>
      <c r="FV553" s="514"/>
      <c r="FW553" s="514"/>
      <c r="FX553" s="514"/>
      <c r="FY553" s="514"/>
      <c r="FZ553" s="514"/>
      <c r="GA553" s="514"/>
      <c r="GB553" s="514"/>
      <c r="GC553" s="514"/>
      <c r="GD553" s="514"/>
      <c r="GE553" s="514"/>
      <c r="GF553" s="514"/>
      <c r="GG553" s="514"/>
      <c r="GH553" s="514"/>
      <c r="GI553" s="514"/>
      <c r="GJ553" s="514"/>
      <c r="GK553" s="514"/>
      <c r="GL553" s="514"/>
      <c r="GM553" s="514"/>
      <c r="GN553" s="514"/>
      <c r="GO553" s="514"/>
      <c r="GP553" s="514"/>
      <c r="GQ553" s="514"/>
      <c r="GR553" s="514"/>
      <c r="GS553" s="514"/>
      <c r="GT553" s="514"/>
      <c r="GU553" s="514"/>
      <c r="GV553" s="514"/>
      <c r="GW553" s="514"/>
      <c r="GX553" s="514"/>
      <c r="GY553" s="514"/>
      <c r="GZ553" s="514"/>
      <c r="HA553" s="514"/>
      <c r="HB553" s="514"/>
      <c r="HC553" s="514"/>
      <c r="HD553" s="514"/>
      <c r="HE553" s="514"/>
      <c r="HF553" s="514"/>
      <c r="HG553" s="514"/>
      <c r="HH553" s="514"/>
      <c r="HI553" s="514"/>
      <c r="HJ553" s="514"/>
      <c r="HK553" s="514"/>
      <c r="HL553" s="514"/>
      <c r="HM553" s="514"/>
      <c r="HN553" s="514"/>
      <c r="HO553" s="514"/>
      <c r="HP553" s="514"/>
      <c r="HQ553" s="514"/>
      <c r="HR553" s="514"/>
      <c r="HS553" s="514"/>
      <c r="HT553" s="514"/>
      <c r="HU553" s="514"/>
      <c r="HV553" s="514"/>
      <c r="HW553" s="514"/>
      <c r="HX553" s="514"/>
      <c r="HY553" s="514"/>
      <c r="HZ553" s="514"/>
      <c r="IA553" s="514"/>
      <c r="IB553" s="514"/>
      <c r="IC553" s="514"/>
      <c r="ID553" s="514"/>
      <c r="IE553" s="514"/>
      <c r="IF553" s="514"/>
      <c r="IG553" s="514"/>
      <c r="IH553" s="514"/>
      <c r="II553" s="514"/>
      <c r="IJ553" s="514"/>
      <c r="IK553" s="514"/>
      <c r="IL553" s="514"/>
      <c r="IM553" s="514"/>
      <c r="IN553" s="514"/>
      <c r="IO553" s="514"/>
      <c r="IP553" s="514"/>
      <c r="IQ553" s="514"/>
      <c r="IR553" s="514"/>
      <c r="IS553" s="514"/>
      <c r="IT553" s="514"/>
      <c r="IU553" s="514"/>
      <c r="IV553" s="514"/>
      <c r="IW553" s="514"/>
      <c r="IX553" s="514"/>
      <c r="IY553" s="514"/>
      <c r="IZ553" s="514"/>
      <c r="JA553" s="514"/>
      <c r="JB553" s="514"/>
      <c r="JC553" s="514"/>
      <c r="JD553" s="514"/>
      <c r="JE553" s="514"/>
      <c r="JF553" s="514"/>
      <c r="JG553" s="514"/>
      <c r="JH553" s="514"/>
      <c r="JI553" s="514"/>
      <c r="JJ553" s="514"/>
      <c r="JK553" s="514"/>
      <c r="JL553" s="514"/>
      <c r="JM553" s="514"/>
      <c r="JN553" s="514"/>
      <c r="JO553" s="514"/>
      <c r="JP553" s="514"/>
      <c r="JQ553" s="514"/>
      <c r="JR553" s="514"/>
      <c r="JS553" s="514"/>
      <c r="JT553" s="514"/>
      <c r="JU553" s="514"/>
      <c r="JV553" s="514"/>
      <c r="JW553" s="514"/>
      <c r="JX553" s="514"/>
    </row>
    <row r="554" spans="1:284" s="430" customFormat="1" ht="15.9" customHeight="1">
      <c r="A554" s="303"/>
      <c r="B554" s="521"/>
      <c r="C554" s="475"/>
      <c r="D554" s="184"/>
      <c r="E554" s="460"/>
      <c r="F554" s="434">
        <f t="shared" si="8"/>
        <v>553</v>
      </c>
      <c r="G554" s="844"/>
      <c r="H554" s="108" t="s">
        <v>875</v>
      </c>
      <c r="I554" s="85">
        <v>2</v>
      </c>
      <c r="J554" s="86"/>
      <c r="K554" s="145" t="s">
        <v>1384</v>
      </c>
      <c r="L554" s="128"/>
      <c r="M554" s="509"/>
      <c r="N554" s="88" t="s">
        <v>3260</v>
      </c>
      <c r="O554" s="85">
        <v>0</v>
      </c>
      <c r="P554" s="184">
        <v>5</v>
      </c>
      <c r="Q554" s="151"/>
      <c r="R554" s="152"/>
      <c r="S554" s="304"/>
      <c r="T554" s="459" t="s">
        <v>3259</v>
      </c>
      <c r="U554" s="514"/>
      <c r="V554" s="514"/>
      <c r="W554" s="514"/>
      <c r="X554" s="514"/>
      <c r="Y554" s="514"/>
      <c r="Z554" s="514"/>
      <c r="AA554" s="514"/>
      <c r="AB554" s="514"/>
      <c r="AC554" s="514"/>
      <c r="AD554" s="514"/>
      <c r="AE554" s="514"/>
      <c r="AF554" s="514"/>
      <c r="AG554" s="514"/>
      <c r="AH554" s="514"/>
      <c r="AI554" s="514"/>
      <c r="AJ554" s="514"/>
      <c r="AK554" s="514"/>
      <c r="AL554" s="514"/>
      <c r="AM554" s="514"/>
      <c r="AN554" s="514"/>
      <c r="AO554" s="514"/>
      <c r="AP554" s="514"/>
      <c r="AQ554" s="514"/>
      <c r="AR554" s="514"/>
      <c r="AS554" s="514"/>
      <c r="AT554" s="514"/>
      <c r="AU554" s="514"/>
      <c r="AV554" s="514"/>
      <c r="AW554" s="514"/>
      <c r="AX554" s="514"/>
      <c r="AY554" s="514"/>
      <c r="AZ554" s="514"/>
      <c r="BA554" s="514"/>
      <c r="BB554" s="514"/>
      <c r="BC554" s="514"/>
      <c r="BD554" s="514"/>
      <c r="BE554" s="514"/>
      <c r="BF554" s="514"/>
      <c r="BG554" s="514"/>
      <c r="BH554" s="514"/>
      <c r="BI554" s="514"/>
      <c r="BJ554" s="514"/>
      <c r="BK554" s="514"/>
      <c r="BL554" s="514"/>
      <c r="BM554" s="514"/>
      <c r="BN554" s="514"/>
      <c r="BO554" s="514"/>
      <c r="BP554" s="514"/>
      <c r="BQ554" s="514"/>
      <c r="BR554" s="514"/>
      <c r="BS554" s="514"/>
      <c r="BT554" s="514"/>
      <c r="BU554" s="514"/>
      <c r="BV554" s="514"/>
      <c r="BW554" s="514"/>
      <c r="BX554" s="514"/>
      <c r="BY554" s="514"/>
      <c r="BZ554" s="514"/>
      <c r="CA554" s="514"/>
      <c r="CB554" s="514"/>
      <c r="CC554" s="514"/>
      <c r="CD554" s="514"/>
      <c r="CE554" s="514"/>
      <c r="CF554" s="514"/>
      <c r="CG554" s="514"/>
      <c r="CH554" s="514"/>
      <c r="CI554" s="514"/>
      <c r="CJ554" s="514"/>
      <c r="CK554" s="514"/>
      <c r="CL554" s="514"/>
      <c r="CM554" s="514"/>
      <c r="CN554" s="514"/>
      <c r="CO554" s="514"/>
      <c r="CP554" s="514"/>
      <c r="CQ554" s="514"/>
      <c r="CR554" s="514"/>
      <c r="CS554" s="514"/>
      <c r="CT554" s="514"/>
      <c r="CU554" s="514"/>
      <c r="CV554" s="514"/>
      <c r="CW554" s="514"/>
      <c r="CX554" s="514"/>
      <c r="CY554" s="514"/>
      <c r="CZ554" s="514"/>
      <c r="DA554" s="514"/>
      <c r="DB554" s="514"/>
      <c r="DC554" s="514"/>
      <c r="DD554" s="514"/>
      <c r="DE554" s="514"/>
      <c r="DF554" s="514"/>
      <c r="DG554" s="514"/>
      <c r="DH554" s="514"/>
      <c r="DI554" s="514"/>
      <c r="DJ554" s="514"/>
      <c r="DK554" s="514"/>
      <c r="DL554" s="514"/>
      <c r="DM554" s="514"/>
      <c r="DN554" s="514"/>
      <c r="DO554" s="514"/>
      <c r="DP554" s="514"/>
      <c r="DQ554" s="514"/>
      <c r="DR554" s="514"/>
      <c r="DS554" s="514"/>
      <c r="DT554" s="514"/>
      <c r="DU554" s="514"/>
      <c r="DV554" s="514"/>
      <c r="DW554" s="514"/>
      <c r="DX554" s="514"/>
      <c r="DY554" s="514"/>
      <c r="DZ554" s="514"/>
      <c r="EA554" s="514"/>
      <c r="EB554" s="514"/>
      <c r="EC554" s="514"/>
      <c r="ED554" s="514"/>
      <c r="EE554" s="514"/>
      <c r="EF554" s="514"/>
      <c r="EG554" s="514"/>
      <c r="EH554" s="514"/>
      <c r="EI554" s="514"/>
      <c r="EJ554" s="514"/>
      <c r="EK554" s="514"/>
      <c r="EL554" s="514"/>
      <c r="EM554" s="514"/>
      <c r="EN554" s="514"/>
      <c r="EO554" s="514"/>
      <c r="EP554" s="514"/>
      <c r="EQ554" s="514"/>
      <c r="ER554" s="514"/>
      <c r="ES554" s="514"/>
      <c r="ET554" s="514"/>
      <c r="EU554" s="514"/>
      <c r="EV554" s="514"/>
      <c r="EW554" s="514"/>
      <c r="EX554" s="514"/>
      <c r="EY554" s="514"/>
      <c r="EZ554" s="514"/>
      <c r="FA554" s="514"/>
      <c r="FB554" s="514"/>
      <c r="FC554" s="514"/>
      <c r="FD554" s="514"/>
      <c r="FE554" s="514"/>
      <c r="FF554" s="514"/>
      <c r="FG554" s="514"/>
      <c r="FH554" s="514"/>
      <c r="FI554" s="514"/>
      <c r="FJ554" s="514"/>
      <c r="FK554" s="514"/>
      <c r="FL554" s="514"/>
      <c r="FM554" s="514"/>
      <c r="FN554" s="514"/>
      <c r="FO554" s="514"/>
      <c r="FP554" s="514"/>
      <c r="FQ554" s="514"/>
      <c r="FR554" s="514"/>
      <c r="FS554" s="514"/>
      <c r="FT554" s="514"/>
      <c r="FU554" s="514"/>
      <c r="FV554" s="514"/>
      <c r="FW554" s="514"/>
      <c r="FX554" s="514"/>
      <c r="FY554" s="514"/>
      <c r="FZ554" s="514"/>
      <c r="GA554" s="514"/>
      <c r="GB554" s="514"/>
      <c r="GC554" s="514"/>
      <c r="GD554" s="514"/>
      <c r="GE554" s="514"/>
      <c r="GF554" s="514"/>
      <c r="GG554" s="514"/>
      <c r="GH554" s="514"/>
      <c r="GI554" s="514"/>
      <c r="GJ554" s="514"/>
      <c r="GK554" s="514"/>
      <c r="GL554" s="514"/>
      <c r="GM554" s="514"/>
      <c r="GN554" s="514"/>
      <c r="GO554" s="514"/>
      <c r="GP554" s="514"/>
      <c r="GQ554" s="514"/>
      <c r="GR554" s="514"/>
      <c r="GS554" s="514"/>
      <c r="GT554" s="514"/>
      <c r="GU554" s="514"/>
      <c r="GV554" s="514"/>
      <c r="GW554" s="514"/>
      <c r="GX554" s="514"/>
      <c r="GY554" s="514"/>
      <c r="GZ554" s="514"/>
      <c r="HA554" s="514"/>
      <c r="HB554" s="514"/>
      <c r="HC554" s="514"/>
      <c r="HD554" s="514"/>
      <c r="HE554" s="514"/>
      <c r="HF554" s="514"/>
      <c r="HG554" s="514"/>
      <c r="HH554" s="514"/>
      <c r="HI554" s="514"/>
      <c r="HJ554" s="514"/>
      <c r="HK554" s="514"/>
      <c r="HL554" s="514"/>
      <c r="HM554" s="514"/>
      <c r="HN554" s="514"/>
      <c r="HO554" s="514"/>
      <c r="HP554" s="514"/>
      <c r="HQ554" s="514"/>
      <c r="HR554" s="514"/>
      <c r="HS554" s="514"/>
      <c r="HT554" s="514"/>
      <c r="HU554" s="514"/>
      <c r="HV554" s="514"/>
      <c r="HW554" s="514"/>
      <c r="HX554" s="514"/>
      <c r="HY554" s="514"/>
      <c r="HZ554" s="514"/>
      <c r="IA554" s="514"/>
      <c r="IB554" s="514"/>
      <c r="IC554" s="514"/>
      <c r="ID554" s="514"/>
      <c r="IE554" s="514"/>
      <c r="IF554" s="514"/>
      <c r="IG554" s="514"/>
      <c r="IH554" s="514"/>
      <c r="II554" s="514"/>
      <c r="IJ554" s="514"/>
      <c r="IK554" s="514"/>
      <c r="IL554" s="514"/>
      <c r="IM554" s="514"/>
      <c r="IN554" s="514"/>
      <c r="IO554" s="514"/>
      <c r="IP554" s="514"/>
      <c r="IQ554" s="514"/>
      <c r="IR554" s="514"/>
      <c r="IS554" s="514"/>
      <c r="IT554" s="514"/>
      <c r="IU554" s="514"/>
      <c r="IV554" s="514"/>
      <c r="IW554" s="514"/>
      <c r="IX554" s="514"/>
      <c r="IY554" s="514"/>
      <c r="IZ554" s="514"/>
      <c r="JA554" s="514"/>
      <c r="JB554" s="514"/>
      <c r="JC554" s="514"/>
      <c r="JD554" s="514"/>
      <c r="JE554" s="514"/>
      <c r="JF554" s="514"/>
      <c r="JG554" s="514"/>
      <c r="JH554" s="514"/>
      <c r="JI554" s="514"/>
      <c r="JJ554" s="514"/>
      <c r="JK554" s="514"/>
      <c r="JL554" s="514"/>
      <c r="JM554" s="514"/>
      <c r="JN554" s="514"/>
      <c r="JO554" s="514"/>
      <c r="JP554" s="514"/>
      <c r="JQ554" s="514"/>
      <c r="JR554" s="514"/>
      <c r="JS554" s="514"/>
      <c r="JT554" s="514"/>
      <c r="JU554" s="514"/>
      <c r="JV554" s="514"/>
      <c r="JW554" s="514"/>
      <c r="JX554" s="514"/>
    </row>
    <row r="555" spans="1:284" ht="20.25" customHeight="1">
      <c r="A555" s="184"/>
      <c r="B555" s="462"/>
      <c r="C555" s="184"/>
      <c r="D555" s="184"/>
      <c r="E555" s="460"/>
      <c r="F555" s="434">
        <f t="shared" si="8"/>
        <v>554</v>
      </c>
      <c r="G555" s="844"/>
      <c r="H555" s="108" t="s">
        <v>875</v>
      </c>
      <c r="I555" s="85">
        <v>1</v>
      </c>
      <c r="J555" s="86"/>
      <c r="K555" s="145" t="s">
        <v>1385</v>
      </c>
      <c r="L555" s="128"/>
      <c r="M555" s="509"/>
      <c r="N555" s="88" t="s">
        <v>3261</v>
      </c>
      <c r="O555" s="85">
        <v>1</v>
      </c>
      <c r="P555" s="184">
        <v>9</v>
      </c>
      <c r="Q555" s="151"/>
      <c r="R555" s="152"/>
      <c r="S555" s="304"/>
      <c r="T555" s="459" t="s">
        <v>3262</v>
      </c>
      <c r="U555" s="514"/>
      <c r="V555" s="514"/>
      <c r="W555" s="514"/>
      <c r="X555" s="514"/>
      <c r="Y555" s="514"/>
      <c r="Z555" s="514"/>
      <c r="AA555" s="514"/>
      <c r="AB555" s="514"/>
      <c r="AC555" s="514"/>
      <c r="AD555" s="514"/>
      <c r="AE555" s="514"/>
      <c r="AF555" s="514"/>
      <c r="AG555" s="514"/>
      <c r="AH555" s="514"/>
      <c r="AI555" s="514"/>
      <c r="AJ555" s="514"/>
      <c r="AK555" s="514"/>
      <c r="AL555" s="514"/>
      <c r="AM555" s="514"/>
      <c r="AN555" s="514"/>
      <c r="AO555" s="514"/>
      <c r="AP555" s="514"/>
      <c r="AQ555" s="514"/>
      <c r="AR555" s="514"/>
      <c r="AS555" s="514"/>
      <c r="AT555" s="514"/>
      <c r="AU555" s="514"/>
      <c r="AV555" s="514"/>
      <c r="AW555" s="514"/>
      <c r="AX555" s="514"/>
      <c r="AY555" s="514"/>
      <c r="AZ555" s="514"/>
      <c r="BA555" s="514"/>
      <c r="BB555" s="514"/>
      <c r="BC555" s="514"/>
      <c r="BD555" s="514"/>
      <c r="BE555" s="514"/>
      <c r="BF555" s="514"/>
      <c r="BG555" s="514"/>
      <c r="BH555" s="514"/>
      <c r="BI555" s="514"/>
      <c r="BJ555" s="514"/>
      <c r="BK555" s="514"/>
      <c r="BL555" s="514"/>
      <c r="BM555" s="514"/>
      <c r="BN555" s="514"/>
      <c r="BO555" s="514"/>
      <c r="BP555" s="514"/>
      <c r="BQ555" s="514"/>
      <c r="BR555" s="514"/>
      <c r="BS555" s="514"/>
      <c r="BT555" s="514"/>
      <c r="BU555" s="514"/>
      <c r="BV555" s="514"/>
      <c r="BW555" s="514"/>
      <c r="BX555" s="514"/>
      <c r="BY555" s="514"/>
      <c r="BZ555" s="514"/>
      <c r="CA555" s="514"/>
      <c r="CB555" s="514"/>
      <c r="CC555" s="514"/>
      <c r="CD555" s="514"/>
      <c r="CE555" s="514"/>
      <c r="CF555" s="514"/>
      <c r="CG555" s="514"/>
      <c r="CH555" s="514"/>
      <c r="CI555" s="514"/>
      <c r="CJ555" s="514"/>
      <c r="CK555" s="514"/>
      <c r="CL555" s="514"/>
      <c r="CM555" s="514"/>
      <c r="CN555" s="514"/>
      <c r="CO555" s="514"/>
      <c r="CP555" s="514"/>
      <c r="CQ555" s="514"/>
      <c r="CR555" s="514"/>
      <c r="CS555" s="514"/>
      <c r="CT555" s="514"/>
      <c r="CU555" s="514"/>
      <c r="CV555" s="514"/>
      <c r="CW555" s="514"/>
      <c r="CX555" s="514"/>
      <c r="CY555" s="514"/>
      <c r="CZ555" s="514"/>
      <c r="DA555" s="514"/>
      <c r="DB555" s="514"/>
      <c r="DC555" s="514"/>
      <c r="DD555" s="514"/>
      <c r="DE555" s="514"/>
      <c r="DF555" s="514"/>
      <c r="DG555" s="514"/>
      <c r="DH555" s="514"/>
      <c r="DI555" s="514"/>
      <c r="DJ555" s="514"/>
      <c r="DK555" s="514"/>
      <c r="DL555" s="514"/>
      <c r="DM555" s="514"/>
      <c r="DN555" s="514"/>
      <c r="DO555" s="514"/>
      <c r="DP555" s="514"/>
      <c r="DQ555" s="514"/>
      <c r="DR555" s="514"/>
      <c r="DS555" s="514"/>
      <c r="DT555" s="514"/>
      <c r="DU555" s="514"/>
      <c r="DV555" s="514"/>
      <c r="DW555" s="514"/>
      <c r="DX555" s="514"/>
      <c r="DY555" s="514"/>
      <c r="DZ555" s="514"/>
      <c r="EA555" s="514"/>
      <c r="EB555" s="514"/>
      <c r="EC555" s="514"/>
      <c r="ED555" s="514"/>
      <c r="EE555" s="514"/>
      <c r="EF555" s="514"/>
      <c r="EG555" s="514"/>
      <c r="EH555" s="514"/>
      <c r="EI555" s="514"/>
      <c r="EJ555" s="514"/>
      <c r="EK555" s="514"/>
      <c r="EL555" s="514"/>
      <c r="EM555" s="514"/>
      <c r="EN555" s="514"/>
      <c r="EO555" s="514"/>
      <c r="EP555" s="514"/>
      <c r="EQ555" s="514"/>
      <c r="ER555" s="514"/>
      <c r="ES555" s="514"/>
      <c r="ET555" s="514"/>
      <c r="EU555" s="514"/>
      <c r="EV555" s="514"/>
      <c r="EW555" s="514"/>
      <c r="EX555" s="514"/>
      <c r="EY555" s="514"/>
      <c r="EZ555" s="514"/>
      <c r="FA555" s="514"/>
      <c r="FB555" s="514"/>
      <c r="FC555" s="514"/>
      <c r="FD555" s="514"/>
      <c r="FE555" s="514"/>
      <c r="FF555" s="514"/>
      <c r="FG555" s="514"/>
      <c r="FH555" s="514"/>
      <c r="FI555" s="514"/>
      <c r="FJ555" s="514"/>
      <c r="FK555" s="514"/>
      <c r="FL555" s="514"/>
      <c r="FM555" s="514"/>
      <c r="FN555" s="514"/>
      <c r="FO555" s="514"/>
      <c r="FP555" s="514"/>
      <c r="FQ555" s="514"/>
      <c r="FR555" s="514"/>
      <c r="FS555" s="514"/>
      <c r="FT555" s="514"/>
      <c r="FU555" s="514"/>
      <c r="FV555" s="514"/>
      <c r="FW555" s="514"/>
      <c r="FX555" s="514"/>
      <c r="FY555" s="514"/>
      <c r="FZ555" s="514"/>
      <c r="GA555" s="514"/>
      <c r="GB555" s="514"/>
      <c r="GC555" s="514"/>
      <c r="GD555" s="514"/>
      <c r="GE555" s="514"/>
      <c r="GF555" s="514"/>
      <c r="GG555" s="514"/>
      <c r="GH555" s="514"/>
      <c r="GI555" s="514"/>
      <c r="GJ555" s="514"/>
      <c r="GK555" s="514"/>
      <c r="GL555" s="514"/>
      <c r="GM555" s="514"/>
      <c r="GN555" s="514"/>
      <c r="GO555" s="514"/>
      <c r="GP555" s="514"/>
      <c r="GQ555" s="514"/>
      <c r="GR555" s="514"/>
      <c r="GS555" s="514"/>
      <c r="GT555" s="514"/>
      <c r="GU555" s="514"/>
      <c r="GV555" s="514"/>
      <c r="GW555" s="514"/>
      <c r="GX555" s="514"/>
      <c r="GY555" s="514"/>
      <c r="GZ555" s="514"/>
      <c r="HA555" s="514"/>
      <c r="HB555" s="514"/>
      <c r="HC555" s="514"/>
      <c r="HD555" s="514"/>
      <c r="HE555" s="514"/>
      <c r="HF555" s="514"/>
      <c r="HG555" s="514"/>
      <c r="HH555" s="514"/>
      <c r="HI555" s="514"/>
      <c r="HJ555" s="514"/>
      <c r="HK555" s="514"/>
      <c r="HL555" s="514"/>
      <c r="HM555" s="514"/>
      <c r="HN555" s="514"/>
      <c r="HO555" s="514"/>
      <c r="HP555" s="514"/>
      <c r="HQ555" s="514"/>
      <c r="HR555" s="514"/>
      <c r="HS555" s="514"/>
      <c r="HT555" s="514"/>
      <c r="HU555" s="514"/>
      <c r="HV555" s="514"/>
      <c r="HW555" s="514"/>
      <c r="HX555" s="514"/>
      <c r="HY555" s="514"/>
      <c r="HZ555" s="514"/>
      <c r="IA555" s="514"/>
      <c r="IB555" s="514"/>
      <c r="IC555" s="514"/>
      <c r="ID555" s="514"/>
      <c r="IE555" s="514"/>
      <c r="IF555" s="514"/>
      <c r="IG555" s="514"/>
      <c r="IH555" s="514"/>
      <c r="II555" s="514"/>
      <c r="IJ555" s="514"/>
      <c r="IK555" s="514"/>
      <c r="IL555" s="514"/>
      <c r="IM555" s="514"/>
      <c r="IN555" s="514"/>
      <c r="IO555" s="514"/>
      <c r="IP555" s="514"/>
      <c r="IQ555" s="514"/>
      <c r="IR555" s="514"/>
      <c r="IS555" s="514"/>
      <c r="IT555" s="514"/>
      <c r="IU555" s="514"/>
      <c r="IV555" s="514"/>
      <c r="IW555" s="514"/>
      <c r="IX555" s="514"/>
      <c r="IY555" s="514"/>
      <c r="IZ555" s="514"/>
      <c r="JA555" s="514"/>
      <c r="JB555" s="514"/>
      <c r="JC555" s="514"/>
      <c r="JD555" s="514"/>
      <c r="JE555" s="514"/>
      <c r="JF555" s="514"/>
      <c r="JG555" s="514"/>
      <c r="JH555" s="514"/>
      <c r="JI555" s="514"/>
      <c r="JJ555" s="514"/>
      <c r="JK555" s="514"/>
      <c r="JL555" s="514"/>
      <c r="JM555" s="514"/>
      <c r="JN555" s="514"/>
      <c r="JO555" s="514"/>
      <c r="JP555" s="514"/>
      <c r="JQ555" s="514"/>
      <c r="JR555" s="514"/>
      <c r="JS555" s="514"/>
      <c r="JT555" s="514"/>
      <c r="JU555" s="514"/>
      <c r="JV555" s="514"/>
      <c r="JW555" s="514"/>
      <c r="JX555" s="514"/>
    </row>
    <row r="556" spans="1:284" ht="15.9" customHeight="1">
      <c r="A556" s="184"/>
      <c r="B556" s="462"/>
      <c r="C556" s="184"/>
      <c r="D556" s="184"/>
      <c r="E556" s="460"/>
      <c r="F556" s="434">
        <f t="shared" si="8"/>
        <v>555</v>
      </c>
      <c r="G556" s="844"/>
      <c r="H556" s="108" t="s">
        <v>875</v>
      </c>
      <c r="I556" s="85">
        <v>1</v>
      </c>
      <c r="J556" s="86"/>
      <c r="K556" s="145" t="s">
        <v>1386</v>
      </c>
      <c r="L556" s="128"/>
      <c r="M556" s="509"/>
      <c r="N556" s="88" t="s">
        <v>3263</v>
      </c>
      <c r="O556" s="85">
        <v>1</v>
      </c>
      <c r="P556" s="184">
        <v>9</v>
      </c>
      <c r="Q556" s="603"/>
      <c r="R556" s="152"/>
      <c r="S556" s="304"/>
      <c r="T556" s="459" t="s">
        <v>3264</v>
      </c>
      <c r="U556" s="514"/>
      <c r="V556" s="514"/>
      <c r="W556" s="514"/>
      <c r="X556" s="514"/>
      <c r="Y556" s="514"/>
      <c r="Z556" s="514"/>
      <c r="AA556" s="514"/>
      <c r="AB556" s="514"/>
      <c r="AC556" s="514"/>
      <c r="AD556" s="514"/>
      <c r="AE556" s="514"/>
      <c r="AF556" s="514"/>
      <c r="AG556" s="514"/>
      <c r="AH556" s="514"/>
      <c r="AI556" s="514"/>
      <c r="AJ556" s="514"/>
      <c r="AK556" s="514"/>
      <c r="AL556" s="514"/>
      <c r="AM556" s="514"/>
      <c r="AN556" s="514"/>
      <c r="AO556" s="514"/>
      <c r="AP556" s="514"/>
      <c r="AQ556" s="514"/>
      <c r="AR556" s="514"/>
      <c r="AS556" s="514"/>
      <c r="AT556" s="514"/>
      <c r="AU556" s="514"/>
      <c r="AV556" s="514"/>
      <c r="AW556" s="514"/>
      <c r="AX556" s="514"/>
      <c r="AY556" s="514"/>
      <c r="AZ556" s="514"/>
      <c r="BA556" s="514"/>
      <c r="BB556" s="514"/>
      <c r="BC556" s="514"/>
      <c r="BD556" s="514"/>
      <c r="BE556" s="514"/>
      <c r="BF556" s="514"/>
      <c r="BG556" s="514"/>
      <c r="BH556" s="514"/>
      <c r="BI556" s="514"/>
      <c r="BJ556" s="514"/>
      <c r="BK556" s="514"/>
      <c r="BL556" s="514"/>
      <c r="BM556" s="514"/>
      <c r="BN556" s="514"/>
      <c r="BO556" s="514"/>
      <c r="BP556" s="514"/>
      <c r="BQ556" s="514"/>
      <c r="BR556" s="514"/>
      <c r="BS556" s="514"/>
      <c r="BT556" s="514"/>
      <c r="BU556" s="514"/>
      <c r="BV556" s="514"/>
      <c r="BW556" s="514"/>
      <c r="BX556" s="514"/>
      <c r="BY556" s="514"/>
      <c r="BZ556" s="514"/>
      <c r="CA556" s="514"/>
      <c r="CB556" s="514"/>
      <c r="CC556" s="514"/>
      <c r="CD556" s="514"/>
      <c r="CE556" s="514"/>
      <c r="CF556" s="514"/>
      <c r="CG556" s="514"/>
      <c r="CH556" s="514"/>
      <c r="CI556" s="514"/>
      <c r="CJ556" s="514"/>
      <c r="CK556" s="514"/>
      <c r="CL556" s="514"/>
      <c r="CM556" s="514"/>
      <c r="CN556" s="514"/>
      <c r="CO556" s="514"/>
      <c r="CP556" s="514"/>
      <c r="CQ556" s="514"/>
      <c r="CR556" s="514"/>
      <c r="CS556" s="514"/>
      <c r="CT556" s="514"/>
      <c r="CU556" s="514"/>
      <c r="CV556" s="514"/>
      <c r="CW556" s="514"/>
      <c r="CX556" s="514"/>
      <c r="CY556" s="514"/>
      <c r="CZ556" s="514"/>
      <c r="DA556" s="514"/>
      <c r="DB556" s="514"/>
      <c r="DC556" s="514"/>
      <c r="DD556" s="514"/>
      <c r="DE556" s="514"/>
      <c r="DF556" s="514"/>
      <c r="DG556" s="514"/>
      <c r="DH556" s="514"/>
      <c r="DI556" s="514"/>
      <c r="DJ556" s="514"/>
      <c r="DK556" s="514"/>
      <c r="DL556" s="514"/>
      <c r="DM556" s="514"/>
      <c r="DN556" s="514"/>
      <c r="DO556" s="514"/>
      <c r="DP556" s="514"/>
      <c r="DQ556" s="514"/>
      <c r="DR556" s="514"/>
      <c r="DS556" s="514"/>
      <c r="DT556" s="514"/>
      <c r="DU556" s="514"/>
      <c r="DV556" s="514"/>
      <c r="DW556" s="514"/>
      <c r="DX556" s="514"/>
      <c r="DY556" s="514"/>
      <c r="DZ556" s="514"/>
      <c r="EA556" s="514"/>
      <c r="EB556" s="514"/>
      <c r="EC556" s="514"/>
      <c r="ED556" s="514"/>
      <c r="EE556" s="514"/>
      <c r="EF556" s="514"/>
      <c r="EG556" s="514"/>
      <c r="EH556" s="514"/>
      <c r="EI556" s="514"/>
      <c r="EJ556" s="514"/>
      <c r="EK556" s="514"/>
      <c r="EL556" s="514"/>
      <c r="EM556" s="514"/>
      <c r="EN556" s="514"/>
      <c r="EO556" s="514"/>
      <c r="EP556" s="514"/>
      <c r="EQ556" s="514"/>
      <c r="ER556" s="514"/>
      <c r="ES556" s="514"/>
      <c r="ET556" s="514"/>
      <c r="EU556" s="514"/>
      <c r="EV556" s="514"/>
      <c r="EW556" s="514"/>
      <c r="EX556" s="514"/>
      <c r="EY556" s="514"/>
      <c r="EZ556" s="514"/>
      <c r="FA556" s="514"/>
      <c r="FB556" s="514"/>
      <c r="FC556" s="514"/>
      <c r="FD556" s="514"/>
      <c r="FE556" s="514"/>
      <c r="FF556" s="514"/>
      <c r="FG556" s="514"/>
      <c r="FH556" s="514"/>
      <c r="FI556" s="514"/>
      <c r="FJ556" s="514"/>
      <c r="FK556" s="514"/>
      <c r="FL556" s="514"/>
      <c r="FM556" s="514"/>
      <c r="FN556" s="514"/>
      <c r="FO556" s="514"/>
      <c r="FP556" s="514"/>
      <c r="FQ556" s="514"/>
      <c r="FR556" s="514"/>
      <c r="FS556" s="514"/>
      <c r="FT556" s="514"/>
      <c r="FU556" s="514"/>
      <c r="FV556" s="514"/>
      <c r="FW556" s="514"/>
      <c r="FX556" s="514"/>
      <c r="FY556" s="514"/>
      <c r="FZ556" s="514"/>
      <c r="GA556" s="514"/>
      <c r="GB556" s="514"/>
      <c r="GC556" s="514"/>
      <c r="GD556" s="514"/>
      <c r="GE556" s="514"/>
      <c r="GF556" s="514"/>
      <c r="GG556" s="514"/>
      <c r="GH556" s="514"/>
      <c r="GI556" s="514"/>
      <c r="GJ556" s="514"/>
      <c r="GK556" s="514"/>
      <c r="GL556" s="514"/>
      <c r="GM556" s="514"/>
      <c r="GN556" s="514"/>
      <c r="GO556" s="514"/>
      <c r="GP556" s="514"/>
      <c r="GQ556" s="514"/>
      <c r="GR556" s="514"/>
      <c r="GS556" s="514"/>
      <c r="GT556" s="514"/>
      <c r="GU556" s="514"/>
      <c r="GV556" s="514"/>
      <c r="GW556" s="514"/>
      <c r="GX556" s="514"/>
      <c r="GY556" s="514"/>
      <c r="GZ556" s="514"/>
      <c r="HA556" s="514"/>
      <c r="HB556" s="514"/>
      <c r="HC556" s="514"/>
      <c r="HD556" s="514"/>
      <c r="HE556" s="514"/>
      <c r="HF556" s="514"/>
      <c r="HG556" s="514"/>
      <c r="HH556" s="514"/>
      <c r="HI556" s="514"/>
      <c r="HJ556" s="514"/>
      <c r="HK556" s="514"/>
      <c r="HL556" s="514"/>
      <c r="HM556" s="514"/>
      <c r="HN556" s="514"/>
      <c r="HO556" s="514"/>
      <c r="HP556" s="514"/>
      <c r="HQ556" s="514"/>
      <c r="HR556" s="514"/>
      <c r="HS556" s="514"/>
      <c r="HT556" s="514"/>
      <c r="HU556" s="514"/>
      <c r="HV556" s="514"/>
      <c r="HW556" s="514"/>
      <c r="HX556" s="514"/>
      <c r="HY556" s="514"/>
      <c r="HZ556" s="514"/>
      <c r="IA556" s="514"/>
      <c r="IB556" s="514"/>
      <c r="IC556" s="514"/>
      <c r="ID556" s="514"/>
      <c r="IE556" s="514"/>
      <c r="IF556" s="514"/>
      <c r="IG556" s="514"/>
      <c r="IH556" s="514"/>
      <c r="II556" s="514"/>
      <c r="IJ556" s="514"/>
      <c r="IK556" s="514"/>
      <c r="IL556" s="514"/>
      <c r="IM556" s="514"/>
      <c r="IN556" s="514"/>
      <c r="IO556" s="514"/>
      <c r="IP556" s="514"/>
      <c r="IQ556" s="514"/>
      <c r="IR556" s="514"/>
      <c r="IS556" s="514"/>
      <c r="IT556" s="514"/>
      <c r="IU556" s="514"/>
      <c r="IV556" s="514"/>
      <c r="IW556" s="514"/>
      <c r="IX556" s="514"/>
      <c r="IY556" s="514"/>
      <c r="IZ556" s="514"/>
      <c r="JA556" s="514"/>
      <c r="JB556" s="514"/>
      <c r="JC556" s="514"/>
      <c r="JD556" s="514"/>
      <c r="JE556" s="514"/>
      <c r="JF556" s="514"/>
      <c r="JG556" s="514"/>
      <c r="JH556" s="514"/>
      <c r="JI556" s="514"/>
      <c r="JJ556" s="514"/>
      <c r="JK556" s="514"/>
      <c r="JL556" s="514"/>
      <c r="JM556" s="514"/>
      <c r="JN556" s="514"/>
      <c r="JO556" s="514"/>
      <c r="JP556" s="514"/>
      <c r="JQ556" s="514"/>
      <c r="JR556" s="514"/>
      <c r="JS556" s="514"/>
      <c r="JT556" s="514"/>
      <c r="JU556" s="514"/>
      <c r="JV556" s="514"/>
      <c r="JW556" s="514"/>
      <c r="JX556" s="514"/>
    </row>
    <row r="557" spans="1:284" s="430" customFormat="1" ht="15.9" customHeight="1">
      <c r="A557" s="184"/>
      <c r="B557" s="462"/>
      <c r="C557" s="184"/>
      <c r="D557" s="475"/>
      <c r="E557" s="455"/>
      <c r="F557" s="434">
        <f t="shared" si="8"/>
        <v>556</v>
      </c>
      <c r="G557" s="497"/>
      <c r="H557" s="108" t="s">
        <v>875</v>
      </c>
      <c r="I557" s="85">
        <v>1</v>
      </c>
      <c r="J557" s="86"/>
      <c r="K557" s="66" t="s">
        <v>1387</v>
      </c>
      <c r="L557" s="128"/>
      <c r="M557" s="509"/>
      <c r="N557" s="88" t="s">
        <v>3265</v>
      </c>
      <c r="O557" s="85">
        <v>1</v>
      </c>
      <c r="P557" s="184">
        <v>9</v>
      </c>
      <c r="Q557" s="151"/>
      <c r="R557" s="458"/>
      <c r="S557" s="304"/>
      <c r="T557" s="459" t="s">
        <v>3266</v>
      </c>
      <c r="U557" s="514"/>
      <c r="V557" s="514"/>
      <c r="W557" s="514"/>
      <c r="X557" s="514"/>
      <c r="Y557" s="514"/>
      <c r="Z557" s="514"/>
      <c r="AA557" s="514"/>
      <c r="AB557" s="514"/>
      <c r="AC557" s="514"/>
      <c r="AD557" s="514"/>
      <c r="AE557" s="514"/>
      <c r="AF557" s="514"/>
      <c r="AG557" s="514"/>
      <c r="AH557" s="514"/>
      <c r="AI557" s="514"/>
      <c r="AJ557" s="514"/>
      <c r="AK557" s="514"/>
      <c r="AL557" s="514"/>
      <c r="AM557" s="514"/>
      <c r="AN557" s="514"/>
      <c r="AO557" s="514"/>
      <c r="AP557" s="514"/>
      <c r="AQ557" s="514"/>
      <c r="AR557" s="514"/>
      <c r="AS557" s="514"/>
      <c r="AT557" s="514"/>
      <c r="AU557" s="514"/>
      <c r="AV557" s="514"/>
      <c r="AW557" s="514"/>
      <c r="AX557" s="514"/>
      <c r="AY557" s="514"/>
      <c r="AZ557" s="514"/>
      <c r="BA557" s="514"/>
      <c r="BB557" s="514"/>
      <c r="BC557" s="514"/>
      <c r="BD557" s="514"/>
      <c r="BE557" s="514"/>
      <c r="BF557" s="514"/>
      <c r="BG557" s="514"/>
      <c r="BH557" s="514"/>
      <c r="BI557" s="514"/>
      <c r="BJ557" s="514"/>
      <c r="BK557" s="514"/>
      <c r="BL557" s="514"/>
      <c r="BM557" s="514"/>
      <c r="BN557" s="514"/>
      <c r="BO557" s="514"/>
      <c r="BP557" s="514"/>
      <c r="BQ557" s="514"/>
      <c r="BR557" s="514"/>
      <c r="BS557" s="514"/>
      <c r="BT557" s="514"/>
      <c r="BU557" s="514"/>
      <c r="BV557" s="514"/>
      <c r="BW557" s="514"/>
      <c r="BX557" s="514"/>
      <c r="BY557" s="514"/>
      <c r="BZ557" s="514"/>
      <c r="CA557" s="514"/>
      <c r="CB557" s="514"/>
      <c r="CC557" s="514"/>
      <c r="CD557" s="514"/>
      <c r="CE557" s="514"/>
      <c r="CF557" s="514"/>
      <c r="CG557" s="514"/>
      <c r="CH557" s="514"/>
      <c r="CI557" s="514"/>
      <c r="CJ557" s="514"/>
      <c r="CK557" s="514"/>
      <c r="CL557" s="514"/>
      <c r="CM557" s="514"/>
      <c r="CN557" s="514"/>
      <c r="CO557" s="514"/>
      <c r="CP557" s="514"/>
      <c r="CQ557" s="514"/>
      <c r="CR557" s="514"/>
      <c r="CS557" s="514"/>
      <c r="CT557" s="514"/>
      <c r="CU557" s="514"/>
      <c r="CV557" s="514"/>
      <c r="CW557" s="514"/>
      <c r="CX557" s="514"/>
      <c r="CY557" s="514"/>
      <c r="CZ557" s="514"/>
      <c r="DA557" s="514"/>
      <c r="DB557" s="514"/>
      <c r="DC557" s="514"/>
      <c r="DD557" s="514"/>
      <c r="DE557" s="514"/>
      <c r="DF557" s="514"/>
      <c r="DG557" s="514"/>
      <c r="DH557" s="514"/>
      <c r="DI557" s="514"/>
      <c r="DJ557" s="514"/>
      <c r="DK557" s="514"/>
      <c r="DL557" s="514"/>
      <c r="DM557" s="514"/>
      <c r="DN557" s="514"/>
      <c r="DO557" s="514"/>
      <c r="DP557" s="514"/>
      <c r="DQ557" s="514"/>
      <c r="DR557" s="514"/>
      <c r="DS557" s="514"/>
      <c r="DT557" s="514"/>
      <c r="DU557" s="514"/>
      <c r="DV557" s="514"/>
      <c r="DW557" s="514"/>
      <c r="DX557" s="514"/>
      <c r="DY557" s="514"/>
      <c r="DZ557" s="514"/>
      <c r="EA557" s="514"/>
      <c r="EB557" s="514"/>
      <c r="EC557" s="514"/>
      <c r="ED557" s="514"/>
      <c r="EE557" s="514"/>
      <c r="EF557" s="514"/>
      <c r="EG557" s="514"/>
      <c r="EH557" s="514"/>
      <c r="EI557" s="514"/>
      <c r="EJ557" s="514"/>
      <c r="EK557" s="514"/>
      <c r="EL557" s="514"/>
      <c r="EM557" s="514"/>
      <c r="EN557" s="514"/>
      <c r="EO557" s="514"/>
      <c r="EP557" s="514"/>
      <c r="EQ557" s="514"/>
      <c r="ER557" s="514"/>
      <c r="ES557" s="514"/>
      <c r="ET557" s="514"/>
      <c r="EU557" s="514"/>
      <c r="EV557" s="514"/>
      <c r="EW557" s="514"/>
      <c r="EX557" s="514"/>
      <c r="EY557" s="514"/>
      <c r="EZ557" s="514"/>
      <c r="FA557" s="514"/>
      <c r="FB557" s="514"/>
      <c r="FC557" s="514"/>
      <c r="FD557" s="514"/>
      <c r="FE557" s="514"/>
      <c r="FF557" s="514"/>
      <c r="FG557" s="514"/>
      <c r="FH557" s="514"/>
      <c r="FI557" s="514"/>
      <c r="FJ557" s="514"/>
      <c r="FK557" s="514"/>
      <c r="FL557" s="514"/>
      <c r="FM557" s="514"/>
      <c r="FN557" s="514"/>
      <c r="FO557" s="514"/>
      <c r="FP557" s="514"/>
      <c r="FQ557" s="514"/>
      <c r="FR557" s="514"/>
      <c r="FS557" s="514"/>
      <c r="FT557" s="514"/>
      <c r="FU557" s="514"/>
      <c r="FV557" s="514"/>
      <c r="FW557" s="514"/>
      <c r="FX557" s="514"/>
      <c r="FY557" s="514"/>
      <c r="FZ557" s="514"/>
      <c r="GA557" s="514"/>
      <c r="GB557" s="514"/>
      <c r="GC557" s="514"/>
      <c r="GD557" s="514"/>
      <c r="GE557" s="514"/>
      <c r="GF557" s="514"/>
      <c r="GG557" s="514"/>
      <c r="GH557" s="514"/>
      <c r="GI557" s="514"/>
      <c r="GJ557" s="514"/>
      <c r="GK557" s="514"/>
      <c r="GL557" s="514"/>
      <c r="GM557" s="514"/>
      <c r="GN557" s="514"/>
      <c r="GO557" s="514"/>
      <c r="GP557" s="514"/>
      <c r="GQ557" s="514"/>
      <c r="GR557" s="514"/>
      <c r="GS557" s="514"/>
      <c r="GT557" s="514"/>
      <c r="GU557" s="514"/>
      <c r="GV557" s="514"/>
      <c r="GW557" s="514"/>
      <c r="GX557" s="514"/>
      <c r="GY557" s="514"/>
      <c r="GZ557" s="514"/>
      <c r="HA557" s="514"/>
      <c r="HB557" s="514"/>
      <c r="HC557" s="514"/>
      <c r="HD557" s="514"/>
      <c r="HE557" s="514"/>
      <c r="HF557" s="514"/>
      <c r="HG557" s="514"/>
      <c r="HH557" s="514"/>
      <c r="HI557" s="514"/>
      <c r="HJ557" s="514"/>
      <c r="HK557" s="514"/>
      <c r="HL557" s="514"/>
      <c r="HM557" s="514"/>
      <c r="HN557" s="514"/>
      <c r="HO557" s="514"/>
      <c r="HP557" s="514"/>
      <c r="HQ557" s="514"/>
      <c r="HR557" s="514"/>
      <c r="HS557" s="514"/>
      <c r="HT557" s="514"/>
      <c r="HU557" s="514"/>
      <c r="HV557" s="514"/>
      <c r="HW557" s="514"/>
      <c r="HX557" s="514"/>
      <c r="HY557" s="514"/>
      <c r="HZ557" s="514"/>
      <c r="IA557" s="514"/>
      <c r="IB557" s="514"/>
      <c r="IC557" s="514"/>
      <c r="ID557" s="514"/>
      <c r="IE557" s="514"/>
      <c r="IF557" s="514"/>
      <c r="IG557" s="514"/>
      <c r="IH557" s="514"/>
      <c r="II557" s="514"/>
      <c r="IJ557" s="514"/>
      <c r="IK557" s="514"/>
      <c r="IL557" s="514"/>
      <c r="IM557" s="514"/>
      <c r="IN557" s="514"/>
      <c r="IO557" s="514"/>
      <c r="IP557" s="514"/>
      <c r="IQ557" s="514"/>
      <c r="IR557" s="514"/>
      <c r="IS557" s="514"/>
      <c r="IT557" s="514"/>
      <c r="IU557" s="514"/>
      <c r="IV557" s="514"/>
      <c r="IW557" s="514"/>
      <c r="IX557" s="514"/>
      <c r="IY557" s="514"/>
      <c r="IZ557" s="514"/>
      <c r="JA557" s="514"/>
      <c r="JB557" s="514"/>
      <c r="JC557" s="514"/>
      <c r="JD557" s="514"/>
      <c r="JE557" s="514"/>
      <c r="JF557" s="514"/>
      <c r="JG557" s="514"/>
      <c r="JH557" s="514"/>
      <c r="JI557" s="514"/>
      <c r="JJ557" s="514"/>
      <c r="JK557" s="514"/>
      <c r="JL557" s="514"/>
      <c r="JM557" s="514"/>
      <c r="JN557" s="514"/>
      <c r="JO557" s="514"/>
      <c r="JP557" s="514"/>
      <c r="JQ557" s="514"/>
      <c r="JR557" s="514"/>
      <c r="JS557" s="514"/>
      <c r="JT557" s="514"/>
      <c r="JU557" s="514"/>
      <c r="JV557" s="514"/>
      <c r="JW557" s="514"/>
      <c r="JX557" s="514"/>
    </row>
    <row r="558" spans="1:284" ht="31.5" customHeight="1">
      <c r="A558" s="184"/>
      <c r="B558" s="462"/>
      <c r="C558" s="184"/>
      <c r="D558" s="184"/>
      <c r="E558" s="460"/>
      <c r="F558" s="434">
        <f t="shared" si="8"/>
        <v>557</v>
      </c>
      <c r="G558" s="844"/>
      <c r="H558" s="108" t="s">
        <v>875</v>
      </c>
      <c r="I558" s="85">
        <v>1</v>
      </c>
      <c r="J558" s="86"/>
      <c r="K558" s="145" t="s">
        <v>3267</v>
      </c>
      <c r="L558" s="128" t="s">
        <v>837</v>
      </c>
      <c r="M558" s="509"/>
      <c r="N558" s="88" t="s">
        <v>3268</v>
      </c>
      <c r="O558" s="85">
        <v>0</v>
      </c>
      <c r="P558" s="184">
        <v>1</v>
      </c>
      <c r="Q558" s="151">
        <v>2019</v>
      </c>
      <c r="R558" s="152"/>
      <c r="S558" s="304"/>
      <c r="T558" s="459" t="s">
        <v>3269</v>
      </c>
      <c r="U558" s="514"/>
      <c r="V558" s="514"/>
      <c r="W558" s="514"/>
      <c r="X558" s="514"/>
      <c r="Y558" s="514"/>
      <c r="Z558" s="514"/>
      <c r="AA558" s="514"/>
      <c r="AB558" s="514"/>
      <c r="AC558" s="514"/>
      <c r="AD558" s="514"/>
      <c r="AE558" s="514"/>
      <c r="AF558" s="514"/>
      <c r="AG558" s="514"/>
      <c r="AH558" s="514"/>
      <c r="AI558" s="514"/>
      <c r="AJ558" s="514"/>
      <c r="AK558" s="514"/>
      <c r="AL558" s="514"/>
      <c r="AM558" s="514"/>
      <c r="AN558" s="514"/>
      <c r="AO558" s="514"/>
      <c r="AP558" s="514"/>
      <c r="AQ558" s="514"/>
      <c r="AR558" s="514"/>
      <c r="AS558" s="514"/>
      <c r="AT558" s="514"/>
      <c r="AU558" s="514"/>
      <c r="AV558" s="514"/>
      <c r="AW558" s="514"/>
      <c r="AX558" s="514"/>
      <c r="AY558" s="514"/>
      <c r="AZ558" s="514"/>
      <c r="BA558" s="514"/>
      <c r="BB558" s="514"/>
      <c r="BC558" s="514"/>
      <c r="BD558" s="514"/>
      <c r="BE558" s="514"/>
      <c r="BF558" s="514"/>
      <c r="BG558" s="514"/>
      <c r="BH558" s="514"/>
      <c r="BI558" s="514"/>
      <c r="BJ558" s="514"/>
      <c r="BK558" s="514"/>
      <c r="BL558" s="514"/>
      <c r="BM558" s="514"/>
      <c r="BN558" s="514"/>
      <c r="BO558" s="514"/>
      <c r="BP558" s="514"/>
      <c r="BQ558" s="514"/>
      <c r="BR558" s="514"/>
      <c r="BS558" s="514"/>
      <c r="BT558" s="514"/>
      <c r="BU558" s="514"/>
      <c r="BV558" s="514"/>
      <c r="BW558" s="514"/>
      <c r="BX558" s="514"/>
      <c r="BY558" s="514"/>
      <c r="BZ558" s="514"/>
      <c r="CA558" s="514"/>
      <c r="CB558" s="514"/>
      <c r="CC558" s="514"/>
      <c r="CD558" s="514"/>
      <c r="CE558" s="514"/>
      <c r="CF558" s="514"/>
      <c r="CG558" s="514"/>
      <c r="CH558" s="514"/>
      <c r="CI558" s="514"/>
      <c r="CJ558" s="514"/>
      <c r="CK558" s="514"/>
      <c r="CL558" s="514"/>
      <c r="CM558" s="514"/>
      <c r="CN558" s="514"/>
      <c r="CO558" s="514"/>
      <c r="CP558" s="514"/>
      <c r="CQ558" s="514"/>
      <c r="CR558" s="514"/>
      <c r="CS558" s="514"/>
      <c r="CT558" s="514"/>
      <c r="CU558" s="514"/>
      <c r="CV558" s="514"/>
      <c r="CW558" s="514"/>
      <c r="CX558" s="514"/>
      <c r="CY558" s="514"/>
      <c r="CZ558" s="514"/>
      <c r="DA558" s="514"/>
      <c r="DB558" s="514"/>
      <c r="DC558" s="514"/>
      <c r="DD558" s="514"/>
      <c r="DE558" s="514"/>
      <c r="DF558" s="514"/>
      <c r="DG558" s="514"/>
      <c r="DH558" s="514"/>
      <c r="DI558" s="514"/>
      <c r="DJ558" s="514"/>
      <c r="DK558" s="514"/>
      <c r="DL558" s="514"/>
      <c r="DM558" s="514"/>
      <c r="DN558" s="514"/>
      <c r="DO558" s="514"/>
      <c r="DP558" s="514"/>
      <c r="DQ558" s="514"/>
      <c r="DR558" s="514"/>
      <c r="DS558" s="514"/>
      <c r="DT558" s="514"/>
      <c r="DU558" s="514"/>
      <c r="DV558" s="514"/>
      <c r="DW558" s="514"/>
      <c r="DX558" s="514"/>
      <c r="DY558" s="514"/>
      <c r="DZ558" s="514"/>
      <c r="EA558" s="514"/>
      <c r="EB558" s="514"/>
      <c r="EC558" s="514"/>
      <c r="ED558" s="514"/>
      <c r="EE558" s="514"/>
      <c r="EF558" s="514"/>
      <c r="EG558" s="514"/>
      <c r="EH558" s="514"/>
      <c r="EI558" s="514"/>
      <c r="EJ558" s="514"/>
      <c r="EK558" s="514"/>
      <c r="EL558" s="514"/>
      <c r="EM558" s="514"/>
      <c r="EN558" s="514"/>
      <c r="EO558" s="514"/>
      <c r="EP558" s="514"/>
      <c r="EQ558" s="514"/>
      <c r="ER558" s="514"/>
      <c r="ES558" s="514"/>
      <c r="ET558" s="514"/>
      <c r="EU558" s="514"/>
      <c r="EV558" s="514"/>
      <c r="EW558" s="514"/>
      <c r="EX558" s="514"/>
      <c r="EY558" s="514"/>
      <c r="EZ558" s="514"/>
      <c r="FA558" s="514"/>
      <c r="FB558" s="514"/>
      <c r="FC558" s="514"/>
      <c r="FD558" s="514"/>
      <c r="FE558" s="514"/>
      <c r="FF558" s="514"/>
      <c r="FG558" s="514"/>
      <c r="FH558" s="514"/>
      <c r="FI558" s="514"/>
      <c r="FJ558" s="514"/>
      <c r="FK558" s="514"/>
      <c r="FL558" s="514"/>
      <c r="FM558" s="514"/>
      <c r="FN558" s="514"/>
      <c r="FO558" s="514"/>
      <c r="FP558" s="514"/>
      <c r="FQ558" s="514"/>
      <c r="FR558" s="514"/>
      <c r="FS558" s="514"/>
      <c r="FT558" s="514"/>
      <c r="FU558" s="514"/>
      <c r="FV558" s="514"/>
      <c r="FW558" s="514"/>
      <c r="FX558" s="514"/>
      <c r="FY558" s="514"/>
      <c r="FZ558" s="514"/>
      <c r="GA558" s="514"/>
      <c r="GB558" s="514"/>
      <c r="GC558" s="514"/>
      <c r="GD558" s="514"/>
      <c r="GE558" s="514"/>
      <c r="GF558" s="514"/>
      <c r="GG558" s="514"/>
      <c r="GH558" s="514"/>
      <c r="GI558" s="514"/>
      <c r="GJ558" s="514"/>
      <c r="GK558" s="514"/>
      <c r="GL558" s="514"/>
      <c r="GM558" s="514"/>
      <c r="GN558" s="514"/>
      <c r="GO558" s="514"/>
      <c r="GP558" s="514"/>
      <c r="GQ558" s="514"/>
      <c r="GR558" s="514"/>
      <c r="GS558" s="514"/>
      <c r="GT558" s="514"/>
      <c r="GU558" s="514"/>
      <c r="GV558" s="514"/>
      <c r="GW558" s="514"/>
      <c r="GX558" s="514"/>
      <c r="GY558" s="514"/>
      <c r="GZ558" s="514"/>
      <c r="HA558" s="514"/>
      <c r="HB558" s="514"/>
      <c r="HC558" s="514"/>
      <c r="HD558" s="514"/>
      <c r="HE558" s="514"/>
      <c r="HF558" s="514"/>
      <c r="HG558" s="514"/>
      <c r="HH558" s="514"/>
      <c r="HI558" s="514"/>
      <c r="HJ558" s="514"/>
      <c r="HK558" s="514"/>
      <c r="HL558" s="514"/>
      <c r="HM558" s="514"/>
      <c r="HN558" s="514"/>
      <c r="HO558" s="514"/>
      <c r="HP558" s="514"/>
      <c r="HQ558" s="514"/>
      <c r="HR558" s="514"/>
      <c r="HS558" s="514"/>
      <c r="HT558" s="514"/>
      <c r="HU558" s="514"/>
      <c r="HV558" s="514"/>
      <c r="HW558" s="514"/>
      <c r="HX558" s="514"/>
      <c r="HY558" s="514"/>
      <c r="HZ558" s="514"/>
      <c r="IA558" s="514"/>
      <c r="IB558" s="514"/>
      <c r="IC558" s="514"/>
      <c r="ID558" s="514"/>
      <c r="IE558" s="514"/>
      <c r="IF558" s="514"/>
      <c r="IG558" s="514"/>
      <c r="IH558" s="514"/>
      <c r="II558" s="514"/>
      <c r="IJ558" s="514"/>
      <c r="IK558" s="514"/>
      <c r="IL558" s="514"/>
      <c r="IM558" s="514"/>
      <c r="IN558" s="514"/>
      <c r="IO558" s="514"/>
      <c r="IP558" s="514"/>
      <c r="IQ558" s="514"/>
      <c r="IR558" s="514"/>
      <c r="IS558" s="514"/>
      <c r="IT558" s="514"/>
      <c r="IU558" s="514"/>
      <c r="IV558" s="514"/>
      <c r="IW558" s="514"/>
      <c r="IX558" s="514"/>
      <c r="IY558" s="514"/>
      <c r="IZ558" s="514"/>
      <c r="JA558" s="514"/>
      <c r="JB558" s="514"/>
      <c r="JC558" s="514"/>
      <c r="JD558" s="514"/>
      <c r="JE558" s="514"/>
      <c r="JF558" s="514"/>
      <c r="JG558" s="514"/>
      <c r="JH558" s="514"/>
      <c r="JI558" s="514"/>
      <c r="JJ558" s="514"/>
      <c r="JK558" s="514"/>
      <c r="JL558" s="514"/>
      <c r="JM558" s="514"/>
      <c r="JN558" s="514"/>
      <c r="JO558" s="514"/>
      <c r="JP558" s="514"/>
      <c r="JQ558" s="514"/>
      <c r="JR558" s="514"/>
      <c r="JS558" s="514"/>
      <c r="JT558" s="514"/>
      <c r="JU558" s="514"/>
      <c r="JV558" s="514"/>
      <c r="JW558" s="514"/>
      <c r="JX558" s="514"/>
    </row>
    <row r="559" spans="1:284" ht="15.9" customHeight="1">
      <c r="A559" s="184"/>
      <c r="B559" s="462"/>
      <c r="C559" s="184"/>
      <c r="D559" s="184"/>
      <c r="E559" s="460"/>
      <c r="F559" s="434">
        <f t="shared" si="8"/>
        <v>558</v>
      </c>
      <c r="G559" s="844"/>
      <c r="H559" s="108" t="s">
        <v>875</v>
      </c>
      <c r="I559" s="85">
        <v>1</v>
      </c>
      <c r="J559" s="86"/>
      <c r="K559" s="145" t="s">
        <v>1388</v>
      </c>
      <c r="L559" s="147" t="s">
        <v>1224</v>
      </c>
      <c r="M559" s="509"/>
      <c r="N559" s="88" t="s">
        <v>3270</v>
      </c>
      <c r="O559" s="85">
        <v>1</v>
      </c>
      <c r="P559" s="184">
        <v>1</v>
      </c>
      <c r="Q559" s="603">
        <v>2019</v>
      </c>
      <c r="R559" s="152"/>
      <c r="S559" s="304"/>
      <c r="T559" s="459" t="s">
        <v>3271</v>
      </c>
      <c r="U559" s="514"/>
      <c r="V559" s="514"/>
      <c r="W559" s="514"/>
      <c r="X559" s="514"/>
      <c r="Y559" s="514"/>
      <c r="Z559" s="514"/>
      <c r="AA559" s="514"/>
      <c r="AB559" s="514"/>
      <c r="AC559" s="514"/>
      <c r="AD559" s="514"/>
      <c r="AE559" s="514"/>
      <c r="AF559" s="514"/>
      <c r="AG559" s="514"/>
      <c r="AH559" s="514"/>
      <c r="AI559" s="514"/>
      <c r="AJ559" s="514"/>
      <c r="AK559" s="514"/>
      <c r="AL559" s="514"/>
      <c r="AM559" s="514"/>
      <c r="AN559" s="514"/>
      <c r="AO559" s="514"/>
      <c r="AP559" s="514"/>
      <c r="AQ559" s="514"/>
      <c r="AR559" s="514"/>
      <c r="AS559" s="514"/>
      <c r="AT559" s="514"/>
      <c r="AU559" s="514"/>
      <c r="AV559" s="514"/>
      <c r="AW559" s="514"/>
      <c r="AX559" s="514"/>
      <c r="AY559" s="514"/>
      <c r="AZ559" s="514"/>
      <c r="BA559" s="514"/>
      <c r="BB559" s="514"/>
      <c r="BC559" s="514"/>
      <c r="BD559" s="514"/>
      <c r="BE559" s="514"/>
      <c r="BF559" s="514"/>
      <c r="BG559" s="514"/>
      <c r="BH559" s="514"/>
      <c r="BI559" s="514"/>
      <c r="BJ559" s="514"/>
      <c r="BK559" s="514"/>
      <c r="BL559" s="514"/>
      <c r="BM559" s="514"/>
      <c r="BN559" s="514"/>
      <c r="BO559" s="514"/>
      <c r="BP559" s="514"/>
      <c r="BQ559" s="514"/>
      <c r="BR559" s="514"/>
      <c r="BS559" s="514"/>
      <c r="BT559" s="514"/>
      <c r="BU559" s="514"/>
      <c r="BV559" s="514"/>
      <c r="BW559" s="514"/>
      <c r="BX559" s="514"/>
      <c r="BY559" s="514"/>
      <c r="BZ559" s="514"/>
      <c r="CA559" s="514"/>
      <c r="CB559" s="514"/>
      <c r="CC559" s="514"/>
      <c r="CD559" s="514"/>
      <c r="CE559" s="514"/>
      <c r="CF559" s="514"/>
      <c r="CG559" s="514"/>
      <c r="CH559" s="514"/>
      <c r="CI559" s="514"/>
      <c r="CJ559" s="514"/>
      <c r="CK559" s="514"/>
      <c r="CL559" s="514"/>
      <c r="CM559" s="514"/>
      <c r="CN559" s="514"/>
      <c r="CO559" s="514"/>
      <c r="CP559" s="514"/>
      <c r="CQ559" s="514"/>
      <c r="CR559" s="514"/>
      <c r="CS559" s="514"/>
      <c r="CT559" s="514"/>
      <c r="CU559" s="514"/>
      <c r="CV559" s="514"/>
      <c r="CW559" s="514"/>
      <c r="CX559" s="514"/>
      <c r="CY559" s="514"/>
      <c r="CZ559" s="514"/>
      <c r="DA559" s="514"/>
      <c r="DB559" s="514"/>
      <c r="DC559" s="514"/>
      <c r="DD559" s="514"/>
      <c r="DE559" s="514"/>
      <c r="DF559" s="514"/>
      <c r="DG559" s="514"/>
      <c r="DH559" s="514"/>
      <c r="DI559" s="514"/>
      <c r="DJ559" s="514"/>
      <c r="DK559" s="514"/>
      <c r="DL559" s="514"/>
      <c r="DM559" s="514"/>
      <c r="DN559" s="514"/>
      <c r="DO559" s="514"/>
      <c r="DP559" s="514"/>
      <c r="DQ559" s="514"/>
      <c r="DR559" s="514"/>
      <c r="DS559" s="514"/>
      <c r="DT559" s="514"/>
      <c r="DU559" s="514"/>
      <c r="DV559" s="514"/>
      <c r="DW559" s="514"/>
      <c r="DX559" s="514"/>
      <c r="DY559" s="514"/>
      <c r="DZ559" s="514"/>
      <c r="EA559" s="514"/>
      <c r="EB559" s="514"/>
      <c r="EC559" s="514"/>
      <c r="ED559" s="514"/>
      <c r="EE559" s="514"/>
      <c r="EF559" s="514"/>
      <c r="EG559" s="514"/>
      <c r="EH559" s="514"/>
      <c r="EI559" s="514"/>
      <c r="EJ559" s="514"/>
      <c r="EK559" s="514"/>
      <c r="EL559" s="514"/>
      <c r="EM559" s="514"/>
      <c r="EN559" s="514"/>
      <c r="EO559" s="514"/>
      <c r="EP559" s="514"/>
      <c r="EQ559" s="514"/>
      <c r="ER559" s="514"/>
      <c r="ES559" s="514"/>
      <c r="ET559" s="514"/>
      <c r="EU559" s="514"/>
      <c r="EV559" s="514"/>
      <c r="EW559" s="514"/>
      <c r="EX559" s="514"/>
      <c r="EY559" s="514"/>
      <c r="EZ559" s="514"/>
      <c r="FA559" s="514"/>
      <c r="FB559" s="514"/>
      <c r="FC559" s="514"/>
      <c r="FD559" s="514"/>
      <c r="FE559" s="514"/>
      <c r="FF559" s="514"/>
      <c r="FG559" s="514"/>
      <c r="FH559" s="514"/>
      <c r="FI559" s="514"/>
      <c r="FJ559" s="514"/>
      <c r="FK559" s="514"/>
      <c r="FL559" s="514"/>
      <c r="FM559" s="514"/>
      <c r="FN559" s="514"/>
      <c r="FO559" s="514"/>
      <c r="FP559" s="514"/>
      <c r="FQ559" s="514"/>
      <c r="FR559" s="514"/>
      <c r="FS559" s="514"/>
      <c r="FT559" s="514"/>
      <c r="FU559" s="514"/>
      <c r="FV559" s="514"/>
      <c r="FW559" s="514"/>
      <c r="FX559" s="514"/>
      <c r="FY559" s="514"/>
      <c r="FZ559" s="514"/>
      <c r="GA559" s="514"/>
      <c r="GB559" s="514"/>
      <c r="GC559" s="514"/>
      <c r="GD559" s="514"/>
      <c r="GE559" s="514"/>
      <c r="GF559" s="514"/>
      <c r="GG559" s="514"/>
      <c r="GH559" s="514"/>
      <c r="GI559" s="514"/>
      <c r="GJ559" s="514"/>
      <c r="GK559" s="514"/>
      <c r="GL559" s="514"/>
      <c r="GM559" s="514"/>
      <c r="GN559" s="514"/>
      <c r="GO559" s="514"/>
      <c r="GP559" s="514"/>
      <c r="GQ559" s="514"/>
      <c r="GR559" s="514"/>
      <c r="GS559" s="514"/>
      <c r="GT559" s="514"/>
      <c r="GU559" s="514"/>
      <c r="GV559" s="514"/>
      <c r="GW559" s="514"/>
      <c r="GX559" s="514"/>
      <c r="GY559" s="514"/>
      <c r="GZ559" s="514"/>
      <c r="HA559" s="514"/>
      <c r="HB559" s="514"/>
      <c r="HC559" s="514"/>
      <c r="HD559" s="514"/>
      <c r="HE559" s="514"/>
      <c r="HF559" s="514"/>
      <c r="HG559" s="514"/>
      <c r="HH559" s="514"/>
      <c r="HI559" s="514"/>
      <c r="HJ559" s="514"/>
      <c r="HK559" s="514"/>
      <c r="HL559" s="514"/>
      <c r="HM559" s="514"/>
      <c r="HN559" s="514"/>
      <c r="HO559" s="514"/>
      <c r="HP559" s="514"/>
      <c r="HQ559" s="514"/>
      <c r="HR559" s="514"/>
      <c r="HS559" s="514"/>
      <c r="HT559" s="514"/>
      <c r="HU559" s="514"/>
      <c r="HV559" s="514"/>
      <c r="HW559" s="514"/>
      <c r="HX559" s="514"/>
      <c r="HY559" s="514"/>
      <c r="HZ559" s="514"/>
      <c r="IA559" s="514"/>
      <c r="IB559" s="514"/>
      <c r="IC559" s="514"/>
      <c r="ID559" s="514"/>
      <c r="IE559" s="514"/>
      <c r="IF559" s="514"/>
      <c r="IG559" s="514"/>
      <c r="IH559" s="514"/>
      <c r="II559" s="514"/>
      <c r="IJ559" s="514"/>
      <c r="IK559" s="514"/>
      <c r="IL559" s="514"/>
      <c r="IM559" s="514"/>
      <c r="IN559" s="514"/>
      <c r="IO559" s="514"/>
      <c r="IP559" s="514"/>
      <c r="IQ559" s="514"/>
      <c r="IR559" s="514"/>
      <c r="IS559" s="514"/>
      <c r="IT559" s="514"/>
      <c r="IU559" s="514"/>
      <c r="IV559" s="514"/>
      <c r="IW559" s="514"/>
      <c r="IX559" s="514"/>
      <c r="IY559" s="514"/>
      <c r="IZ559" s="514"/>
      <c r="JA559" s="514"/>
      <c r="JB559" s="514"/>
      <c r="JC559" s="514"/>
      <c r="JD559" s="514"/>
      <c r="JE559" s="514"/>
      <c r="JF559" s="514"/>
      <c r="JG559" s="514"/>
      <c r="JH559" s="514"/>
      <c r="JI559" s="514"/>
      <c r="JJ559" s="514"/>
      <c r="JK559" s="514"/>
      <c r="JL559" s="514"/>
      <c r="JM559" s="514"/>
      <c r="JN559" s="514"/>
      <c r="JO559" s="514"/>
      <c r="JP559" s="514"/>
      <c r="JQ559" s="514"/>
      <c r="JR559" s="514"/>
      <c r="JS559" s="514"/>
      <c r="JT559" s="514"/>
      <c r="JU559" s="514"/>
      <c r="JV559" s="514"/>
      <c r="JW559" s="514"/>
      <c r="JX559" s="514"/>
    </row>
    <row r="560" spans="1:284" s="864" customFormat="1" ht="246.75" customHeight="1">
      <c r="A560" s="184"/>
      <c r="B560" s="462"/>
      <c r="C560" s="184"/>
      <c r="D560" s="184"/>
      <c r="E560" s="141"/>
      <c r="F560" s="434">
        <f t="shared" si="8"/>
        <v>559</v>
      </c>
      <c r="G560" s="865"/>
      <c r="H560" s="134" t="s">
        <v>875</v>
      </c>
      <c r="I560" s="264">
        <v>1</v>
      </c>
      <c r="J560" s="264"/>
      <c r="K560" s="866" t="s">
        <v>3272</v>
      </c>
      <c r="L560" s="268"/>
      <c r="M560" s="867"/>
      <c r="N560" s="81" t="s">
        <v>3273</v>
      </c>
      <c r="O560" s="80">
        <v>0</v>
      </c>
      <c r="P560" s="184">
        <v>5</v>
      </c>
      <c r="Q560" s="151"/>
      <c r="R560" s="152"/>
      <c r="S560" s="304"/>
      <c r="T560" s="459" t="s">
        <v>3274</v>
      </c>
      <c r="U560" s="514"/>
      <c r="V560" s="514"/>
      <c r="W560" s="514"/>
      <c r="X560" s="514"/>
      <c r="Y560" s="514"/>
      <c r="Z560" s="514"/>
      <c r="AA560" s="514"/>
      <c r="AB560" s="514"/>
      <c r="AC560" s="514"/>
      <c r="AD560" s="514"/>
      <c r="AE560" s="514"/>
      <c r="AF560" s="514"/>
      <c r="AG560" s="514"/>
      <c r="AH560" s="514"/>
      <c r="AI560" s="514"/>
      <c r="AJ560" s="514"/>
      <c r="AK560" s="514"/>
      <c r="AL560" s="514"/>
      <c r="AM560" s="514"/>
      <c r="AN560" s="514"/>
      <c r="AO560" s="514"/>
      <c r="AP560" s="514"/>
      <c r="AQ560" s="514"/>
      <c r="AR560" s="514"/>
      <c r="AS560" s="514"/>
      <c r="AT560" s="514"/>
      <c r="AU560" s="514"/>
      <c r="AV560" s="514"/>
      <c r="AW560" s="514"/>
      <c r="AX560" s="514"/>
      <c r="AY560" s="514"/>
      <c r="AZ560" s="514"/>
      <c r="BA560" s="514"/>
      <c r="BB560" s="514"/>
      <c r="BC560" s="514"/>
      <c r="BD560" s="514"/>
      <c r="BE560" s="514"/>
      <c r="BF560" s="514"/>
      <c r="BG560" s="514"/>
      <c r="BH560" s="514"/>
      <c r="BI560" s="514"/>
      <c r="BJ560" s="514"/>
      <c r="BK560" s="514"/>
      <c r="BL560" s="514"/>
      <c r="BM560" s="514"/>
      <c r="BN560" s="514"/>
      <c r="BO560" s="514"/>
      <c r="BP560" s="514"/>
      <c r="BQ560" s="514"/>
      <c r="BR560" s="514"/>
      <c r="BS560" s="514"/>
      <c r="BT560" s="514"/>
      <c r="BU560" s="514"/>
      <c r="BV560" s="514"/>
      <c r="BW560" s="514"/>
      <c r="BX560" s="514"/>
      <c r="BY560" s="514"/>
      <c r="BZ560" s="514"/>
      <c r="CA560" s="514"/>
      <c r="CB560" s="514"/>
      <c r="CC560" s="514"/>
      <c r="CD560" s="514"/>
      <c r="CE560" s="514"/>
      <c r="CF560" s="514"/>
      <c r="CG560" s="514"/>
      <c r="CH560" s="514"/>
      <c r="CI560" s="514"/>
      <c r="CJ560" s="514"/>
      <c r="CK560" s="514"/>
      <c r="CL560" s="514"/>
      <c r="CM560" s="514"/>
      <c r="CN560" s="514"/>
      <c r="CO560" s="514"/>
      <c r="CP560" s="514"/>
      <c r="CQ560" s="514"/>
      <c r="CR560" s="514"/>
      <c r="CS560" s="514"/>
      <c r="CT560" s="514"/>
      <c r="CU560" s="514"/>
      <c r="CV560" s="514"/>
      <c r="CW560" s="514"/>
      <c r="CX560" s="514"/>
      <c r="CY560" s="514"/>
      <c r="CZ560" s="514"/>
      <c r="DA560" s="514"/>
      <c r="DB560" s="514"/>
      <c r="DC560" s="514"/>
      <c r="DD560" s="514"/>
      <c r="DE560" s="514"/>
      <c r="DF560" s="514"/>
      <c r="DG560" s="514"/>
      <c r="DH560" s="514"/>
      <c r="DI560" s="514"/>
      <c r="DJ560" s="514"/>
      <c r="DK560" s="514"/>
      <c r="DL560" s="514"/>
      <c r="DM560" s="514"/>
      <c r="DN560" s="514"/>
      <c r="DO560" s="514"/>
      <c r="DP560" s="514"/>
      <c r="DQ560" s="514"/>
      <c r="DR560" s="514"/>
      <c r="DS560" s="514"/>
      <c r="DT560" s="514"/>
      <c r="DU560" s="514"/>
      <c r="DV560" s="514"/>
      <c r="DW560" s="514"/>
      <c r="DX560" s="514"/>
      <c r="DY560" s="514"/>
      <c r="DZ560" s="514"/>
      <c r="EA560" s="514"/>
      <c r="EB560" s="514"/>
      <c r="EC560" s="514"/>
      <c r="ED560" s="514"/>
      <c r="EE560" s="514"/>
      <c r="EF560" s="514"/>
      <c r="EG560" s="514"/>
      <c r="EH560" s="514"/>
      <c r="EI560" s="514"/>
      <c r="EJ560" s="514"/>
      <c r="EK560" s="514"/>
      <c r="EL560" s="514"/>
      <c r="EM560" s="514"/>
      <c r="EN560" s="514"/>
      <c r="EO560" s="514"/>
      <c r="EP560" s="514"/>
      <c r="EQ560" s="514"/>
      <c r="ER560" s="514"/>
      <c r="ES560" s="514"/>
      <c r="ET560" s="514"/>
      <c r="EU560" s="514"/>
      <c r="EV560" s="514"/>
      <c r="EW560" s="514"/>
      <c r="EX560" s="514"/>
      <c r="EY560" s="514"/>
      <c r="EZ560" s="514"/>
      <c r="FA560" s="514"/>
      <c r="FB560" s="514"/>
      <c r="FC560" s="514"/>
      <c r="FD560" s="514"/>
      <c r="FE560" s="514"/>
      <c r="FF560" s="514"/>
      <c r="FG560" s="514"/>
      <c r="FH560" s="514"/>
      <c r="FI560" s="514"/>
      <c r="FJ560" s="514"/>
      <c r="FK560" s="514"/>
      <c r="FL560" s="514"/>
      <c r="FM560" s="514"/>
      <c r="FN560" s="514"/>
      <c r="FO560" s="514"/>
      <c r="FP560" s="514"/>
      <c r="FQ560" s="514"/>
      <c r="FR560" s="514"/>
      <c r="FS560" s="514"/>
      <c r="FT560" s="514"/>
      <c r="FU560" s="514"/>
      <c r="FV560" s="514"/>
      <c r="FW560" s="514"/>
      <c r="FX560" s="514"/>
      <c r="FY560" s="514"/>
      <c r="FZ560" s="514"/>
      <c r="GA560" s="514"/>
      <c r="GB560" s="514"/>
      <c r="GC560" s="514"/>
      <c r="GD560" s="514"/>
      <c r="GE560" s="514"/>
      <c r="GF560" s="514"/>
      <c r="GG560" s="514"/>
      <c r="GH560" s="514"/>
      <c r="GI560" s="514"/>
      <c r="GJ560" s="514"/>
      <c r="GK560" s="514"/>
      <c r="GL560" s="514"/>
      <c r="GM560" s="514"/>
      <c r="GN560" s="514"/>
      <c r="GO560" s="514"/>
      <c r="GP560" s="514"/>
      <c r="GQ560" s="514"/>
      <c r="GR560" s="514"/>
      <c r="GS560" s="514"/>
      <c r="GT560" s="514"/>
      <c r="GU560" s="514"/>
      <c r="GV560" s="514"/>
      <c r="GW560" s="514"/>
      <c r="GX560" s="514"/>
      <c r="GY560" s="514"/>
      <c r="GZ560" s="514"/>
      <c r="HA560" s="514"/>
      <c r="HB560" s="514"/>
      <c r="HC560" s="514"/>
      <c r="HD560" s="514"/>
      <c r="HE560" s="514"/>
      <c r="HF560" s="514"/>
      <c r="HG560" s="514"/>
      <c r="HH560" s="514"/>
      <c r="HI560" s="514"/>
      <c r="HJ560" s="514"/>
      <c r="HK560" s="514"/>
      <c r="HL560" s="514"/>
      <c r="HM560" s="514"/>
      <c r="HN560" s="514"/>
      <c r="HO560" s="514"/>
      <c r="HP560" s="514"/>
      <c r="HQ560" s="514"/>
      <c r="HR560" s="514"/>
      <c r="HS560" s="514"/>
      <c r="HT560" s="514"/>
      <c r="HU560" s="514"/>
      <c r="HV560" s="514"/>
      <c r="HW560" s="514"/>
      <c r="HX560" s="514"/>
      <c r="HY560" s="514"/>
      <c r="HZ560" s="514"/>
      <c r="IA560" s="514"/>
      <c r="IB560" s="514"/>
      <c r="IC560" s="514"/>
      <c r="ID560" s="514"/>
      <c r="IE560" s="514"/>
      <c r="IF560" s="514"/>
      <c r="IG560" s="514"/>
      <c r="IH560" s="514"/>
      <c r="II560" s="514"/>
      <c r="IJ560" s="514"/>
      <c r="IK560" s="514"/>
      <c r="IL560" s="514"/>
      <c r="IM560" s="514"/>
      <c r="IN560" s="514"/>
      <c r="IO560" s="514"/>
      <c r="IP560" s="514"/>
      <c r="IQ560" s="514"/>
      <c r="IR560" s="514"/>
      <c r="IS560" s="514"/>
      <c r="IT560" s="514"/>
      <c r="IU560" s="514"/>
      <c r="IV560" s="514"/>
      <c r="IW560" s="514"/>
      <c r="IX560" s="514"/>
      <c r="IY560" s="514"/>
      <c r="IZ560" s="514"/>
      <c r="JA560" s="514"/>
      <c r="JB560" s="514"/>
      <c r="JC560" s="514"/>
      <c r="JD560" s="514"/>
      <c r="JE560" s="514"/>
      <c r="JF560" s="514"/>
      <c r="JG560" s="514"/>
      <c r="JH560" s="514"/>
      <c r="JI560" s="514"/>
      <c r="JJ560" s="514"/>
      <c r="JK560" s="514"/>
      <c r="JL560" s="514"/>
      <c r="JM560" s="514"/>
      <c r="JN560" s="514"/>
      <c r="JO560" s="514"/>
      <c r="JP560" s="514"/>
      <c r="JQ560" s="514"/>
      <c r="JR560" s="514"/>
      <c r="JS560" s="514"/>
      <c r="JT560" s="514"/>
      <c r="JU560" s="514"/>
      <c r="JV560" s="514"/>
      <c r="JW560" s="514"/>
      <c r="JX560" s="514"/>
    </row>
    <row r="561" spans="1:284" ht="15.9" customHeight="1">
      <c r="A561" s="72"/>
      <c r="B561" s="72"/>
      <c r="C561" s="72"/>
      <c r="D561" s="72"/>
      <c r="E561" s="72"/>
      <c r="F561" s="434">
        <f t="shared" si="8"/>
        <v>560</v>
      </c>
      <c r="G561" s="73"/>
      <c r="H561" s="168" t="s">
        <v>356</v>
      </c>
      <c r="I561" s="114">
        <v>1</v>
      </c>
      <c r="J561" s="181"/>
      <c r="K561" s="269" t="s">
        <v>1389</v>
      </c>
      <c r="L561" s="188" t="s">
        <v>963</v>
      </c>
      <c r="M561" s="181"/>
      <c r="N561" s="188" t="s">
        <v>3275</v>
      </c>
      <c r="O561" s="114">
        <v>1</v>
      </c>
      <c r="P561" s="72">
        <v>1</v>
      </c>
      <c r="Q561" s="561">
        <v>2021</v>
      </c>
      <c r="R561" s="141"/>
      <c r="S561" s="496"/>
      <c r="T561" s="453" t="s">
        <v>3276</v>
      </c>
      <c r="U561" s="430"/>
      <c r="V561" s="430"/>
      <c r="W561" s="430"/>
      <c r="X561" s="430"/>
      <c r="Y561" s="430"/>
      <c r="Z561" s="430"/>
      <c r="AA561" s="430"/>
      <c r="AB561" s="430"/>
      <c r="AC561" s="430"/>
      <c r="AD561" s="430"/>
      <c r="AE561" s="430"/>
      <c r="AF561" s="430"/>
      <c r="AG561" s="430"/>
      <c r="AH561" s="430"/>
      <c r="AI561" s="430"/>
      <c r="AJ561" s="430"/>
      <c r="AK561" s="430"/>
      <c r="AL561" s="430"/>
      <c r="AM561" s="430"/>
      <c r="AN561" s="430"/>
      <c r="AO561" s="430"/>
      <c r="AP561" s="430"/>
      <c r="AQ561" s="430"/>
      <c r="AR561" s="430"/>
      <c r="AS561" s="430"/>
      <c r="AT561" s="430"/>
      <c r="AU561" s="430"/>
      <c r="AV561" s="430"/>
      <c r="AW561" s="430"/>
      <c r="AX561" s="430"/>
      <c r="AY561" s="430"/>
      <c r="AZ561" s="430"/>
      <c r="BA561" s="430"/>
      <c r="BB561" s="430"/>
      <c r="BC561" s="430"/>
      <c r="BD561" s="430"/>
      <c r="BE561" s="430"/>
      <c r="BF561" s="430"/>
      <c r="BG561" s="430"/>
      <c r="BH561" s="430"/>
      <c r="BI561" s="430"/>
      <c r="BJ561" s="430"/>
      <c r="BK561" s="430"/>
      <c r="BL561" s="430"/>
      <c r="BM561" s="430"/>
      <c r="BN561" s="430"/>
      <c r="BO561" s="430"/>
      <c r="BP561" s="430"/>
      <c r="BQ561" s="430"/>
      <c r="BR561" s="430"/>
      <c r="BS561" s="430"/>
      <c r="BT561" s="430"/>
      <c r="BU561" s="430"/>
      <c r="BV561" s="430"/>
      <c r="BW561" s="430"/>
      <c r="BX561" s="430"/>
      <c r="BY561" s="430"/>
      <c r="BZ561" s="430"/>
      <c r="CA561" s="430"/>
      <c r="CB561" s="430"/>
      <c r="CC561" s="430"/>
      <c r="CD561" s="430"/>
      <c r="CE561" s="430"/>
      <c r="CF561" s="430"/>
      <c r="CG561" s="430"/>
      <c r="CH561" s="430"/>
      <c r="CI561" s="430"/>
      <c r="CJ561" s="430"/>
      <c r="CK561" s="430"/>
      <c r="CL561" s="430"/>
      <c r="CM561" s="430"/>
      <c r="CN561" s="430"/>
      <c r="CO561" s="430"/>
      <c r="CP561" s="430"/>
      <c r="CQ561" s="430"/>
      <c r="CR561" s="430"/>
      <c r="CS561" s="430"/>
      <c r="CT561" s="430"/>
      <c r="CU561" s="430"/>
      <c r="CV561" s="430"/>
      <c r="CW561" s="430"/>
      <c r="CX561" s="430"/>
      <c r="CY561" s="430"/>
      <c r="CZ561" s="430"/>
      <c r="DA561" s="430"/>
      <c r="DB561" s="430"/>
      <c r="DC561" s="430"/>
      <c r="DD561" s="430"/>
      <c r="DE561" s="430"/>
      <c r="DF561" s="430"/>
      <c r="DG561" s="430"/>
      <c r="DH561" s="430"/>
      <c r="DI561" s="430"/>
      <c r="DJ561" s="430"/>
      <c r="DK561" s="430"/>
      <c r="DL561" s="430"/>
      <c r="DM561" s="430"/>
      <c r="DN561" s="430"/>
      <c r="DO561" s="430"/>
      <c r="DP561" s="430"/>
      <c r="DQ561" s="430"/>
      <c r="DR561" s="430"/>
      <c r="DS561" s="430"/>
      <c r="DT561" s="430"/>
      <c r="DU561" s="430"/>
      <c r="DV561" s="430"/>
      <c r="DW561" s="430"/>
      <c r="DX561" s="430"/>
      <c r="DY561" s="430"/>
      <c r="DZ561" s="430"/>
      <c r="EA561" s="430"/>
      <c r="EB561" s="430"/>
      <c r="EC561" s="430"/>
      <c r="ED561" s="430"/>
      <c r="EE561" s="430"/>
      <c r="EF561" s="430"/>
      <c r="EG561" s="430"/>
      <c r="EH561" s="430"/>
      <c r="EI561" s="430"/>
      <c r="EJ561" s="430"/>
      <c r="EK561" s="430"/>
      <c r="EL561" s="430"/>
      <c r="EM561" s="430"/>
      <c r="EN561" s="430"/>
      <c r="EO561" s="430"/>
      <c r="EP561" s="430"/>
      <c r="EQ561" s="430"/>
      <c r="ER561" s="430"/>
      <c r="ES561" s="430"/>
      <c r="ET561" s="430"/>
      <c r="EU561" s="430"/>
      <c r="EV561" s="430"/>
      <c r="EW561" s="430"/>
      <c r="EX561" s="430"/>
      <c r="EY561" s="430"/>
      <c r="EZ561" s="430"/>
      <c r="FA561" s="430"/>
      <c r="FB561" s="430"/>
      <c r="FC561" s="430"/>
      <c r="FD561" s="430"/>
      <c r="FE561" s="430"/>
      <c r="FF561" s="430"/>
      <c r="FG561" s="430"/>
      <c r="FH561" s="430"/>
      <c r="FI561" s="430"/>
      <c r="FJ561" s="430"/>
      <c r="FK561" s="430"/>
      <c r="FL561" s="430"/>
      <c r="FM561" s="430"/>
      <c r="FN561" s="430"/>
      <c r="FO561" s="430"/>
      <c r="FP561" s="430"/>
      <c r="FQ561" s="430"/>
      <c r="FR561" s="430"/>
      <c r="FS561" s="430"/>
      <c r="FT561" s="430"/>
      <c r="FU561" s="430"/>
      <c r="FV561" s="430"/>
      <c r="FW561" s="430"/>
      <c r="FX561" s="430"/>
      <c r="FY561" s="430"/>
      <c r="FZ561" s="430"/>
      <c r="GA561" s="430"/>
      <c r="GB561" s="430"/>
      <c r="GC561" s="430"/>
      <c r="GD561" s="430"/>
      <c r="GE561" s="430"/>
      <c r="GF561" s="430"/>
      <c r="GG561" s="430"/>
      <c r="GH561" s="430"/>
      <c r="GI561" s="430"/>
      <c r="GJ561" s="430"/>
      <c r="GK561" s="430"/>
      <c r="GL561" s="430"/>
      <c r="GM561" s="430"/>
      <c r="GN561" s="430"/>
      <c r="GO561" s="430"/>
      <c r="GP561" s="430"/>
      <c r="GQ561" s="430"/>
      <c r="GR561" s="430"/>
      <c r="GS561" s="430"/>
      <c r="GT561" s="430"/>
      <c r="GU561" s="430"/>
      <c r="GV561" s="430"/>
      <c r="GW561" s="430"/>
      <c r="GX561" s="430"/>
      <c r="GY561" s="430"/>
      <c r="GZ561" s="430"/>
      <c r="HA561" s="430"/>
      <c r="HB561" s="430"/>
      <c r="HC561" s="430"/>
      <c r="HD561" s="430"/>
      <c r="HE561" s="430"/>
      <c r="HF561" s="430"/>
      <c r="HG561" s="430"/>
      <c r="HH561" s="430"/>
      <c r="HI561" s="430"/>
      <c r="HJ561" s="430"/>
      <c r="HK561" s="430"/>
      <c r="HL561" s="430"/>
      <c r="HM561" s="430"/>
      <c r="HN561" s="430"/>
      <c r="HO561" s="430"/>
      <c r="HP561" s="430"/>
      <c r="HQ561" s="430"/>
      <c r="HR561" s="430"/>
      <c r="HS561" s="430"/>
      <c r="HT561" s="430"/>
      <c r="HU561" s="430"/>
      <c r="HV561" s="430"/>
      <c r="HW561" s="430"/>
      <c r="HX561" s="430"/>
      <c r="HY561" s="430"/>
      <c r="HZ561" s="430"/>
      <c r="IA561" s="430"/>
      <c r="IB561" s="430"/>
      <c r="IC561" s="430"/>
      <c r="ID561" s="430"/>
      <c r="IE561" s="430"/>
      <c r="IF561" s="430"/>
      <c r="IG561" s="430"/>
      <c r="IH561" s="430"/>
      <c r="II561" s="430"/>
      <c r="IJ561" s="430"/>
      <c r="IK561" s="430"/>
      <c r="IL561" s="430"/>
      <c r="IM561" s="430"/>
      <c r="IN561" s="430"/>
      <c r="IO561" s="430"/>
      <c r="IP561" s="430"/>
      <c r="IQ561" s="430"/>
      <c r="IR561" s="430"/>
      <c r="IS561" s="430"/>
      <c r="IT561" s="430"/>
      <c r="IU561" s="430"/>
      <c r="IV561" s="430"/>
      <c r="IW561" s="430"/>
      <c r="IX561" s="430"/>
      <c r="IY561" s="430"/>
      <c r="IZ561" s="430"/>
      <c r="JA561" s="430"/>
      <c r="JB561" s="430"/>
      <c r="JC561" s="430"/>
      <c r="JD561" s="430"/>
      <c r="JE561" s="430"/>
      <c r="JF561" s="430"/>
      <c r="JG561" s="430"/>
      <c r="JH561" s="430"/>
      <c r="JI561" s="430"/>
      <c r="JJ561" s="430"/>
      <c r="JK561" s="430"/>
      <c r="JL561" s="430"/>
      <c r="JM561" s="430"/>
      <c r="JN561" s="430"/>
      <c r="JO561" s="430"/>
      <c r="JP561" s="430"/>
      <c r="JQ561" s="430"/>
      <c r="JR561" s="430"/>
      <c r="JS561" s="430"/>
      <c r="JT561" s="430"/>
      <c r="JU561" s="430"/>
      <c r="JV561" s="430"/>
      <c r="JW561" s="430"/>
      <c r="JX561" s="430"/>
    </row>
    <row r="562" spans="1:284" ht="68.25" customHeight="1">
      <c r="A562" s="184"/>
      <c r="B562" s="462"/>
      <c r="C562" s="184"/>
      <c r="D562" s="184"/>
      <c r="E562" s="460"/>
      <c r="F562" s="434">
        <f t="shared" si="8"/>
        <v>561</v>
      </c>
      <c r="G562" s="844"/>
      <c r="H562" s="108" t="s">
        <v>875</v>
      </c>
      <c r="I562" s="85">
        <v>1</v>
      </c>
      <c r="J562" s="86"/>
      <c r="K562" s="145" t="s">
        <v>1390</v>
      </c>
      <c r="L562" s="88" t="s">
        <v>1391</v>
      </c>
      <c r="M562" s="518"/>
      <c r="N562" s="156" t="s">
        <v>3277</v>
      </c>
      <c r="O562" s="85">
        <v>2</v>
      </c>
      <c r="P562" s="184">
        <v>11</v>
      </c>
      <c r="Q562" s="151"/>
      <c r="R562" s="152"/>
      <c r="S562" s="304"/>
      <c r="T562" s="685" t="s">
        <v>3278</v>
      </c>
      <c r="U562" s="514"/>
      <c r="V562" s="514"/>
      <c r="W562" s="514"/>
      <c r="X562" s="514"/>
      <c r="Y562" s="514"/>
      <c r="Z562" s="514"/>
      <c r="AA562" s="514"/>
      <c r="AB562" s="514"/>
      <c r="AC562" s="514"/>
      <c r="AD562" s="514"/>
      <c r="AE562" s="514"/>
      <c r="AF562" s="514"/>
      <c r="AG562" s="514"/>
      <c r="AH562" s="514"/>
      <c r="AI562" s="514"/>
      <c r="AJ562" s="514"/>
      <c r="AK562" s="514"/>
      <c r="AL562" s="514"/>
      <c r="AM562" s="514"/>
      <c r="AN562" s="514"/>
      <c r="AO562" s="514"/>
      <c r="AP562" s="514"/>
      <c r="AQ562" s="514"/>
      <c r="AR562" s="514"/>
      <c r="AS562" s="514"/>
      <c r="AT562" s="514"/>
      <c r="AU562" s="514"/>
      <c r="AV562" s="514"/>
      <c r="AW562" s="514"/>
      <c r="AX562" s="514"/>
      <c r="AY562" s="514"/>
      <c r="AZ562" s="514"/>
      <c r="BA562" s="514"/>
      <c r="BB562" s="514"/>
      <c r="BC562" s="514"/>
      <c r="BD562" s="514"/>
      <c r="BE562" s="514"/>
      <c r="BF562" s="514"/>
      <c r="BG562" s="514"/>
      <c r="BH562" s="514"/>
      <c r="BI562" s="514"/>
      <c r="BJ562" s="514"/>
      <c r="BK562" s="514"/>
      <c r="BL562" s="514"/>
      <c r="BM562" s="514"/>
      <c r="BN562" s="514"/>
      <c r="BO562" s="514"/>
      <c r="BP562" s="514"/>
      <c r="BQ562" s="514"/>
      <c r="BR562" s="514"/>
      <c r="BS562" s="514"/>
      <c r="BT562" s="514"/>
      <c r="BU562" s="514"/>
      <c r="BV562" s="514"/>
      <c r="BW562" s="514"/>
      <c r="BX562" s="514"/>
      <c r="BY562" s="514"/>
      <c r="BZ562" s="514"/>
      <c r="CA562" s="514"/>
      <c r="CB562" s="514"/>
      <c r="CC562" s="514"/>
      <c r="CD562" s="514"/>
      <c r="CE562" s="514"/>
      <c r="CF562" s="514"/>
      <c r="CG562" s="514"/>
      <c r="CH562" s="514"/>
      <c r="CI562" s="514"/>
      <c r="CJ562" s="514"/>
      <c r="CK562" s="514"/>
      <c r="CL562" s="514"/>
      <c r="CM562" s="514"/>
      <c r="CN562" s="514"/>
      <c r="CO562" s="514"/>
      <c r="CP562" s="514"/>
      <c r="CQ562" s="514"/>
      <c r="CR562" s="514"/>
      <c r="CS562" s="514"/>
      <c r="CT562" s="514"/>
      <c r="CU562" s="514"/>
      <c r="CV562" s="514"/>
      <c r="CW562" s="514"/>
      <c r="CX562" s="514"/>
      <c r="CY562" s="514"/>
      <c r="CZ562" s="514"/>
      <c r="DA562" s="514"/>
      <c r="DB562" s="514"/>
      <c r="DC562" s="514"/>
      <c r="DD562" s="514"/>
      <c r="DE562" s="514"/>
      <c r="DF562" s="514"/>
      <c r="DG562" s="514"/>
      <c r="DH562" s="514"/>
      <c r="DI562" s="514"/>
      <c r="DJ562" s="514"/>
      <c r="DK562" s="514"/>
      <c r="DL562" s="514"/>
      <c r="DM562" s="514"/>
      <c r="DN562" s="514"/>
      <c r="DO562" s="514"/>
      <c r="DP562" s="514"/>
      <c r="DQ562" s="514"/>
      <c r="DR562" s="514"/>
      <c r="DS562" s="514"/>
      <c r="DT562" s="514"/>
      <c r="DU562" s="514"/>
      <c r="DV562" s="514"/>
      <c r="DW562" s="514"/>
      <c r="DX562" s="514"/>
      <c r="DY562" s="514"/>
      <c r="DZ562" s="514"/>
      <c r="EA562" s="514"/>
      <c r="EB562" s="514"/>
      <c r="EC562" s="514"/>
      <c r="ED562" s="514"/>
      <c r="EE562" s="514"/>
      <c r="EF562" s="514"/>
      <c r="EG562" s="514"/>
      <c r="EH562" s="514"/>
      <c r="EI562" s="514"/>
      <c r="EJ562" s="514"/>
      <c r="EK562" s="514"/>
      <c r="EL562" s="514"/>
      <c r="EM562" s="514"/>
      <c r="EN562" s="514"/>
      <c r="EO562" s="514"/>
      <c r="EP562" s="514"/>
      <c r="EQ562" s="514"/>
      <c r="ER562" s="514"/>
      <c r="ES562" s="514"/>
      <c r="ET562" s="514"/>
      <c r="EU562" s="514"/>
      <c r="EV562" s="514"/>
      <c r="EW562" s="514"/>
      <c r="EX562" s="514"/>
      <c r="EY562" s="514"/>
      <c r="EZ562" s="514"/>
      <c r="FA562" s="514"/>
      <c r="FB562" s="514"/>
      <c r="FC562" s="514"/>
      <c r="FD562" s="514"/>
      <c r="FE562" s="514"/>
      <c r="FF562" s="514"/>
      <c r="FG562" s="514"/>
      <c r="FH562" s="514"/>
      <c r="FI562" s="514"/>
      <c r="FJ562" s="514"/>
      <c r="FK562" s="514"/>
      <c r="FL562" s="514"/>
      <c r="FM562" s="514"/>
      <c r="FN562" s="514"/>
      <c r="FO562" s="514"/>
      <c r="FP562" s="514"/>
      <c r="FQ562" s="514"/>
      <c r="FR562" s="514"/>
      <c r="FS562" s="514"/>
      <c r="FT562" s="514"/>
      <c r="FU562" s="514"/>
      <c r="FV562" s="514"/>
      <c r="FW562" s="514"/>
      <c r="FX562" s="514"/>
      <c r="FY562" s="514"/>
      <c r="FZ562" s="514"/>
      <c r="GA562" s="514"/>
      <c r="GB562" s="514"/>
      <c r="GC562" s="514"/>
      <c r="GD562" s="514"/>
      <c r="GE562" s="514"/>
      <c r="GF562" s="514"/>
      <c r="GG562" s="514"/>
      <c r="GH562" s="514"/>
      <c r="GI562" s="514"/>
      <c r="GJ562" s="514"/>
      <c r="GK562" s="514"/>
      <c r="GL562" s="514"/>
      <c r="GM562" s="514"/>
      <c r="GN562" s="514"/>
      <c r="GO562" s="514"/>
      <c r="GP562" s="514"/>
      <c r="GQ562" s="514"/>
      <c r="GR562" s="514"/>
      <c r="GS562" s="514"/>
      <c r="GT562" s="514"/>
      <c r="GU562" s="514"/>
      <c r="GV562" s="514"/>
      <c r="GW562" s="514"/>
      <c r="GX562" s="514"/>
      <c r="GY562" s="514"/>
      <c r="GZ562" s="514"/>
      <c r="HA562" s="514"/>
      <c r="HB562" s="514"/>
      <c r="HC562" s="514"/>
      <c r="HD562" s="514"/>
      <c r="HE562" s="514"/>
      <c r="HF562" s="514"/>
      <c r="HG562" s="514"/>
      <c r="HH562" s="514"/>
      <c r="HI562" s="514"/>
      <c r="HJ562" s="514"/>
      <c r="HK562" s="514"/>
      <c r="HL562" s="514"/>
      <c r="HM562" s="514"/>
      <c r="HN562" s="514"/>
      <c r="HO562" s="514"/>
      <c r="HP562" s="514"/>
      <c r="HQ562" s="514"/>
      <c r="HR562" s="514"/>
      <c r="HS562" s="514"/>
      <c r="HT562" s="514"/>
      <c r="HU562" s="514"/>
      <c r="HV562" s="514"/>
      <c r="HW562" s="514"/>
      <c r="HX562" s="514"/>
      <c r="HY562" s="514"/>
      <c r="HZ562" s="514"/>
      <c r="IA562" s="514"/>
      <c r="IB562" s="514"/>
      <c r="IC562" s="514"/>
      <c r="ID562" s="514"/>
      <c r="IE562" s="514"/>
      <c r="IF562" s="514"/>
      <c r="IG562" s="514"/>
      <c r="IH562" s="514"/>
      <c r="II562" s="514"/>
      <c r="IJ562" s="514"/>
      <c r="IK562" s="514"/>
      <c r="IL562" s="514"/>
      <c r="IM562" s="514"/>
      <c r="IN562" s="514"/>
      <c r="IO562" s="514"/>
      <c r="IP562" s="514"/>
      <c r="IQ562" s="514"/>
      <c r="IR562" s="514"/>
      <c r="IS562" s="514"/>
      <c r="IT562" s="514"/>
      <c r="IU562" s="514"/>
      <c r="IV562" s="514"/>
      <c r="IW562" s="514"/>
      <c r="IX562" s="514"/>
      <c r="IY562" s="514"/>
      <c r="IZ562" s="514"/>
      <c r="JA562" s="514"/>
      <c r="JB562" s="514"/>
      <c r="JC562" s="514"/>
      <c r="JD562" s="514"/>
      <c r="JE562" s="514"/>
      <c r="JF562" s="514"/>
      <c r="JG562" s="514"/>
      <c r="JH562" s="514"/>
      <c r="JI562" s="514"/>
      <c r="JJ562" s="514"/>
      <c r="JK562" s="514"/>
      <c r="JL562" s="514"/>
      <c r="JM562" s="514"/>
      <c r="JN562" s="514"/>
      <c r="JO562" s="514"/>
      <c r="JP562" s="514"/>
      <c r="JQ562" s="514"/>
      <c r="JR562" s="514"/>
      <c r="JS562" s="514"/>
      <c r="JT562" s="514"/>
      <c r="JU562" s="514"/>
      <c r="JV562" s="514"/>
      <c r="JW562" s="514"/>
      <c r="JX562" s="514"/>
    </row>
    <row r="563" spans="1:284" s="655" customFormat="1" ht="15.9" customHeight="1">
      <c r="A563" s="184"/>
      <c r="B563" s="462"/>
      <c r="C563" s="184"/>
      <c r="D563" s="475"/>
      <c r="E563" s="460"/>
      <c r="F563" s="434">
        <f t="shared" si="8"/>
        <v>562</v>
      </c>
      <c r="G563" s="497"/>
      <c r="H563" s="108" t="s">
        <v>875</v>
      </c>
      <c r="I563" s="85">
        <v>1</v>
      </c>
      <c r="J563" s="86"/>
      <c r="K563" s="66" t="s">
        <v>3279</v>
      </c>
      <c r="L563" s="112" t="s">
        <v>1224</v>
      </c>
      <c r="M563" s="518"/>
      <c r="N563" s="156" t="s">
        <v>3280</v>
      </c>
      <c r="O563" s="85">
        <v>1</v>
      </c>
      <c r="P563" s="184">
        <v>57</v>
      </c>
      <c r="Q563" s="151">
        <v>2019</v>
      </c>
      <c r="R563" s="458"/>
      <c r="S563" s="304"/>
      <c r="T563" s="685" t="s">
        <v>3281</v>
      </c>
      <c r="U563" s="514"/>
      <c r="V563" s="514"/>
      <c r="W563" s="514"/>
      <c r="X563" s="514"/>
      <c r="Y563" s="514"/>
      <c r="Z563" s="514"/>
      <c r="AA563" s="514"/>
      <c r="AB563" s="514"/>
      <c r="AC563" s="514"/>
      <c r="AD563" s="514"/>
      <c r="AE563" s="514"/>
      <c r="AF563" s="514"/>
      <c r="AG563" s="514"/>
      <c r="AH563" s="514"/>
      <c r="AI563" s="514"/>
      <c r="AJ563" s="514"/>
      <c r="AK563" s="514"/>
      <c r="AL563" s="514"/>
      <c r="AM563" s="514"/>
      <c r="AN563" s="514"/>
      <c r="AO563" s="514"/>
      <c r="AP563" s="514"/>
      <c r="AQ563" s="514"/>
      <c r="AR563" s="514"/>
      <c r="AS563" s="514"/>
      <c r="AT563" s="514"/>
      <c r="AU563" s="514"/>
      <c r="AV563" s="514"/>
      <c r="AW563" s="514"/>
      <c r="AX563" s="514"/>
      <c r="AY563" s="514"/>
      <c r="AZ563" s="514"/>
      <c r="BA563" s="514"/>
      <c r="BB563" s="514"/>
      <c r="BC563" s="514"/>
      <c r="BD563" s="514"/>
      <c r="BE563" s="514"/>
      <c r="BF563" s="514"/>
      <c r="BG563" s="514"/>
      <c r="BH563" s="514"/>
      <c r="BI563" s="514"/>
      <c r="BJ563" s="514"/>
      <c r="BK563" s="514"/>
      <c r="BL563" s="514"/>
      <c r="BM563" s="514"/>
      <c r="BN563" s="514"/>
      <c r="BO563" s="514"/>
      <c r="BP563" s="514"/>
      <c r="BQ563" s="514"/>
      <c r="BR563" s="514"/>
      <c r="BS563" s="514"/>
      <c r="BT563" s="514"/>
      <c r="BU563" s="514"/>
      <c r="BV563" s="514"/>
      <c r="BW563" s="514"/>
      <c r="BX563" s="514"/>
      <c r="BY563" s="514"/>
      <c r="BZ563" s="514"/>
      <c r="CA563" s="514"/>
      <c r="CB563" s="514"/>
      <c r="CC563" s="514"/>
      <c r="CD563" s="514"/>
      <c r="CE563" s="514"/>
      <c r="CF563" s="514"/>
      <c r="CG563" s="514"/>
      <c r="CH563" s="514"/>
      <c r="CI563" s="514"/>
      <c r="CJ563" s="514"/>
      <c r="CK563" s="514"/>
      <c r="CL563" s="514"/>
      <c r="CM563" s="514"/>
      <c r="CN563" s="514"/>
      <c r="CO563" s="514"/>
      <c r="CP563" s="514"/>
      <c r="CQ563" s="514"/>
      <c r="CR563" s="514"/>
      <c r="CS563" s="514"/>
      <c r="CT563" s="514"/>
      <c r="CU563" s="514"/>
      <c r="CV563" s="514"/>
      <c r="CW563" s="514"/>
      <c r="CX563" s="514"/>
      <c r="CY563" s="514"/>
      <c r="CZ563" s="514"/>
      <c r="DA563" s="514"/>
      <c r="DB563" s="514"/>
      <c r="DC563" s="514"/>
      <c r="DD563" s="514"/>
      <c r="DE563" s="514"/>
      <c r="DF563" s="514"/>
      <c r="DG563" s="514"/>
      <c r="DH563" s="514"/>
      <c r="DI563" s="514"/>
      <c r="DJ563" s="514"/>
      <c r="DK563" s="514"/>
      <c r="DL563" s="514"/>
      <c r="DM563" s="514"/>
      <c r="DN563" s="514"/>
      <c r="DO563" s="514"/>
      <c r="DP563" s="514"/>
      <c r="DQ563" s="514"/>
      <c r="DR563" s="514"/>
      <c r="DS563" s="514"/>
      <c r="DT563" s="514"/>
      <c r="DU563" s="514"/>
      <c r="DV563" s="514"/>
      <c r="DW563" s="514"/>
      <c r="DX563" s="514"/>
      <c r="DY563" s="514"/>
      <c r="DZ563" s="514"/>
      <c r="EA563" s="514"/>
      <c r="EB563" s="514"/>
      <c r="EC563" s="514"/>
      <c r="ED563" s="514"/>
      <c r="EE563" s="514"/>
      <c r="EF563" s="514"/>
      <c r="EG563" s="514"/>
      <c r="EH563" s="514"/>
      <c r="EI563" s="514"/>
      <c r="EJ563" s="514"/>
      <c r="EK563" s="514"/>
      <c r="EL563" s="514"/>
      <c r="EM563" s="514"/>
      <c r="EN563" s="514"/>
      <c r="EO563" s="514"/>
      <c r="EP563" s="514"/>
      <c r="EQ563" s="514"/>
      <c r="ER563" s="514"/>
      <c r="ES563" s="514"/>
      <c r="ET563" s="514"/>
      <c r="EU563" s="514"/>
      <c r="EV563" s="514"/>
      <c r="EW563" s="514"/>
      <c r="EX563" s="514"/>
      <c r="EY563" s="514"/>
      <c r="EZ563" s="514"/>
      <c r="FA563" s="514"/>
      <c r="FB563" s="514"/>
      <c r="FC563" s="514"/>
      <c r="FD563" s="514"/>
      <c r="FE563" s="514"/>
      <c r="FF563" s="514"/>
      <c r="FG563" s="514"/>
      <c r="FH563" s="514"/>
      <c r="FI563" s="514"/>
      <c r="FJ563" s="514"/>
      <c r="FK563" s="514"/>
      <c r="FL563" s="514"/>
      <c r="FM563" s="514"/>
      <c r="FN563" s="514"/>
      <c r="FO563" s="514"/>
      <c r="FP563" s="514"/>
      <c r="FQ563" s="514"/>
      <c r="FR563" s="514"/>
      <c r="FS563" s="514"/>
      <c r="FT563" s="514"/>
      <c r="FU563" s="514"/>
      <c r="FV563" s="514"/>
      <c r="FW563" s="514"/>
      <c r="FX563" s="514"/>
      <c r="FY563" s="514"/>
      <c r="FZ563" s="514"/>
      <c r="GA563" s="514"/>
      <c r="GB563" s="514"/>
      <c r="GC563" s="514"/>
      <c r="GD563" s="514"/>
      <c r="GE563" s="514"/>
      <c r="GF563" s="514"/>
      <c r="GG563" s="514"/>
      <c r="GH563" s="514"/>
      <c r="GI563" s="514"/>
      <c r="GJ563" s="514"/>
      <c r="GK563" s="514"/>
      <c r="GL563" s="514"/>
      <c r="GM563" s="514"/>
      <c r="GN563" s="514"/>
      <c r="GO563" s="514"/>
      <c r="GP563" s="514"/>
      <c r="GQ563" s="514"/>
      <c r="GR563" s="514"/>
      <c r="GS563" s="514"/>
      <c r="GT563" s="514"/>
      <c r="GU563" s="514"/>
      <c r="GV563" s="514"/>
      <c r="GW563" s="514"/>
      <c r="GX563" s="514"/>
      <c r="GY563" s="514"/>
      <c r="GZ563" s="514"/>
      <c r="HA563" s="514"/>
      <c r="HB563" s="514"/>
      <c r="HC563" s="514"/>
      <c r="HD563" s="514"/>
      <c r="HE563" s="514"/>
      <c r="HF563" s="514"/>
      <c r="HG563" s="514"/>
      <c r="HH563" s="514"/>
      <c r="HI563" s="514"/>
      <c r="HJ563" s="514"/>
      <c r="HK563" s="514"/>
      <c r="HL563" s="514"/>
      <c r="HM563" s="514"/>
      <c r="HN563" s="514"/>
      <c r="HO563" s="514"/>
      <c r="HP563" s="514"/>
      <c r="HQ563" s="514"/>
      <c r="HR563" s="514"/>
      <c r="HS563" s="514"/>
      <c r="HT563" s="514"/>
      <c r="HU563" s="514"/>
      <c r="HV563" s="514"/>
      <c r="HW563" s="514"/>
      <c r="HX563" s="514"/>
      <c r="HY563" s="514"/>
      <c r="HZ563" s="514"/>
      <c r="IA563" s="514"/>
      <c r="IB563" s="514"/>
      <c r="IC563" s="514"/>
      <c r="ID563" s="514"/>
      <c r="IE563" s="514"/>
      <c r="IF563" s="514"/>
      <c r="IG563" s="514"/>
      <c r="IH563" s="514"/>
      <c r="II563" s="514"/>
      <c r="IJ563" s="514"/>
      <c r="IK563" s="514"/>
      <c r="IL563" s="514"/>
      <c r="IM563" s="514"/>
      <c r="IN563" s="514"/>
      <c r="IO563" s="514"/>
      <c r="IP563" s="514"/>
      <c r="IQ563" s="514"/>
      <c r="IR563" s="514"/>
      <c r="IS563" s="514"/>
      <c r="IT563" s="514"/>
      <c r="IU563" s="514"/>
      <c r="IV563" s="514"/>
      <c r="IW563" s="514"/>
      <c r="IX563" s="514"/>
      <c r="IY563" s="514"/>
      <c r="IZ563" s="514"/>
      <c r="JA563" s="514"/>
      <c r="JB563" s="514"/>
      <c r="JC563" s="514"/>
      <c r="JD563" s="514"/>
      <c r="JE563" s="514"/>
      <c r="JF563" s="514"/>
      <c r="JG563" s="514"/>
      <c r="JH563" s="514"/>
      <c r="JI563" s="514"/>
      <c r="JJ563" s="514"/>
      <c r="JK563" s="514"/>
      <c r="JL563" s="514"/>
      <c r="JM563" s="514"/>
      <c r="JN563" s="514"/>
      <c r="JO563" s="514"/>
      <c r="JP563" s="514"/>
      <c r="JQ563" s="514"/>
      <c r="JR563" s="514"/>
      <c r="JS563" s="514"/>
      <c r="JT563" s="514"/>
      <c r="JU563" s="514"/>
      <c r="JV563" s="514"/>
      <c r="JW563" s="514"/>
      <c r="JX563" s="514"/>
    </row>
    <row r="564" spans="1:284" s="655" customFormat="1" ht="15.9" customHeight="1">
      <c r="A564" s="72"/>
      <c r="B564" s="519"/>
      <c r="C564" s="72"/>
      <c r="D564" s="447"/>
      <c r="E564" s="448"/>
      <c r="F564" s="434">
        <f t="shared" si="8"/>
        <v>563</v>
      </c>
      <c r="G564" s="868"/>
      <c r="H564" s="168" t="s">
        <v>875</v>
      </c>
      <c r="I564" s="114">
        <v>1</v>
      </c>
      <c r="J564" s="115"/>
      <c r="K564" s="150" t="s">
        <v>1392</v>
      </c>
      <c r="L564" s="116" t="s">
        <v>924</v>
      </c>
      <c r="M564" s="619"/>
      <c r="N564" s="116" t="s">
        <v>3282</v>
      </c>
      <c r="O564" s="114">
        <v>0</v>
      </c>
      <c r="P564" s="72">
        <v>1</v>
      </c>
      <c r="Q564" s="561"/>
      <c r="R564" s="451"/>
      <c r="S564" s="452"/>
      <c r="T564" s="563" t="s">
        <v>3283</v>
      </c>
      <c r="U564" s="443"/>
      <c r="V564" s="443"/>
      <c r="W564" s="443"/>
      <c r="X564" s="443"/>
      <c r="Y564" s="443"/>
      <c r="Z564" s="443"/>
      <c r="AA564" s="443"/>
      <c r="AB564" s="443"/>
      <c r="AC564" s="443"/>
      <c r="AD564" s="443"/>
      <c r="AE564" s="443"/>
      <c r="AF564" s="443"/>
      <c r="AG564" s="443"/>
      <c r="AH564" s="443"/>
      <c r="AI564" s="443"/>
      <c r="AJ564" s="443"/>
      <c r="AK564" s="443"/>
      <c r="AL564" s="443"/>
      <c r="AM564" s="443"/>
      <c r="AN564" s="443"/>
      <c r="AO564" s="443"/>
      <c r="AP564" s="443"/>
      <c r="AQ564" s="443"/>
      <c r="AR564" s="443"/>
      <c r="AS564" s="443"/>
      <c r="AT564" s="443"/>
      <c r="AU564" s="443"/>
      <c r="AV564" s="443"/>
      <c r="AW564" s="443"/>
      <c r="AX564" s="443"/>
      <c r="AY564" s="443"/>
      <c r="AZ564" s="443"/>
      <c r="BA564" s="443"/>
      <c r="BB564" s="443"/>
      <c r="BC564" s="443"/>
      <c r="BD564" s="443"/>
      <c r="BE564" s="443"/>
      <c r="BF564" s="443"/>
      <c r="BG564" s="443"/>
      <c r="BH564" s="443"/>
      <c r="BI564" s="443"/>
      <c r="BJ564" s="443"/>
      <c r="BK564" s="443"/>
      <c r="BL564" s="443"/>
      <c r="BM564" s="443"/>
      <c r="BN564" s="443"/>
      <c r="BO564" s="443"/>
      <c r="BP564" s="443"/>
      <c r="BQ564" s="443"/>
      <c r="BR564" s="443"/>
      <c r="BS564" s="443"/>
      <c r="BT564" s="443"/>
      <c r="BU564" s="443"/>
      <c r="BV564" s="443"/>
      <c r="BW564" s="443"/>
      <c r="BX564" s="443"/>
      <c r="BY564" s="443"/>
      <c r="BZ564" s="443"/>
      <c r="CA564" s="443"/>
      <c r="CB564" s="443"/>
      <c r="CC564" s="443"/>
      <c r="CD564" s="443"/>
      <c r="CE564" s="443"/>
      <c r="CF564" s="443"/>
      <c r="CG564" s="443"/>
      <c r="CH564" s="443"/>
      <c r="CI564" s="443"/>
      <c r="CJ564" s="443"/>
      <c r="CK564" s="443"/>
      <c r="CL564" s="443"/>
      <c r="CM564" s="443"/>
      <c r="CN564" s="443"/>
      <c r="CO564" s="443"/>
      <c r="CP564" s="443"/>
      <c r="CQ564" s="443"/>
      <c r="CR564" s="443"/>
      <c r="CS564" s="443"/>
      <c r="CT564" s="443"/>
      <c r="CU564" s="443"/>
      <c r="CV564" s="443"/>
      <c r="CW564" s="443"/>
      <c r="CX564" s="443"/>
      <c r="CY564" s="443"/>
      <c r="CZ564" s="443"/>
      <c r="DA564" s="443"/>
      <c r="DB564" s="443"/>
      <c r="DC564" s="443"/>
      <c r="DD564" s="443"/>
      <c r="DE564" s="443"/>
      <c r="DF564" s="443"/>
      <c r="DG564" s="443"/>
      <c r="DH564" s="443"/>
      <c r="DI564" s="443"/>
      <c r="DJ564" s="443"/>
      <c r="DK564" s="443"/>
      <c r="DL564" s="443"/>
      <c r="DM564" s="443"/>
      <c r="DN564" s="443"/>
      <c r="DO564" s="443"/>
      <c r="DP564" s="443"/>
      <c r="DQ564" s="443"/>
      <c r="DR564" s="443"/>
      <c r="DS564" s="443"/>
      <c r="DT564" s="443"/>
      <c r="DU564" s="443"/>
      <c r="DV564" s="443"/>
      <c r="DW564" s="443"/>
      <c r="DX564" s="443"/>
      <c r="DY564" s="443"/>
      <c r="DZ564" s="443"/>
      <c r="EA564" s="443"/>
      <c r="EB564" s="443"/>
      <c r="EC564" s="443"/>
      <c r="ED564" s="443"/>
      <c r="EE564" s="443"/>
      <c r="EF564" s="443"/>
      <c r="EG564" s="443"/>
      <c r="EH564" s="443"/>
      <c r="EI564" s="443"/>
      <c r="EJ564" s="443"/>
      <c r="EK564" s="443"/>
      <c r="EL564" s="443"/>
      <c r="EM564" s="443"/>
      <c r="EN564" s="443"/>
      <c r="EO564" s="443"/>
      <c r="EP564" s="443"/>
      <c r="EQ564" s="443"/>
      <c r="ER564" s="443"/>
      <c r="ES564" s="443"/>
      <c r="ET564" s="443"/>
      <c r="EU564" s="443"/>
      <c r="EV564" s="443"/>
      <c r="EW564" s="443"/>
      <c r="EX564" s="443"/>
      <c r="EY564" s="443"/>
      <c r="EZ564" s="443"/>
      <c r="FA564" s="443"/>
      <c r="FB564" s="443"/>
      <c r="FC564" s="443"/>
      <c r="FD564" s="443"/>
      <c r="FE564" s="443"/>
      <c r="FF564" s="443"/>
      <c r="FG564" s="443"/>
      <c r="FH564" s="443"/>
      <c r="FI564" s="443"/>
      <c r="FJ564" s="443"/>
      <c r="FK564" s="443"/>
      <c r="FL564" s="443"/>
      <c r="FM564" s="443"/>
      <c r="FN564" s="443"/>
      <c r="FO564" s="443"/>
      <c r="FP564" s="443"/>
      <c r="FQ564" s="443"/>
      <c r="FR564" s="443"/>
      <c r="FS564" s="443"/>
      <c r="FT564" s="443"/>
      <c r="FU564" s="443"/>
      <c r="FV564" s="443"/>
      <c r="FW564" s="443"/>
      <c r="FX564" s="443"/>
      <c r="FY564" s="443"/>
      <c r="FZ564" s="443"/>
      <c r="GA564" s="443"/>
      <c r="GB564" s="443"/>
      <c r="GC564" s="443"/>
      <c r="GD564" s="443"/>
      <c r="GE564" s="443"/>
      <c r="GF564" s="443"/>
      <c r="GG564" s="443"/>
      <c r="GH564" s="443"/>
      <c r="GI564" s="443"/>
      <c r="GJ564" s="443"/>
      <c r="GK564" s="443"/>
      <c r="GL564" s="443"/>
      <c r="GM564" s="443"/>
      <c r="GN564" s="443"/>
      <c r="GO564" s="443"/>
      <c r="GP564" s="443"/>
      <c r="GQ564" s="443"/>
      <c r="GR564" s="443"/>
      <c r="GS564" s="443"/>
      <c r="GT564" s="443"/>
      <c r="GU564" s="443"/>
      <c r="GV564" s="443"/>
      <c r="GW564" s="443"/>
      <c r="GX564" s="443"/>
      <c r="GY564" s="443"/>
      <c r="GZ564" s="443"/>
      <c r="HA564" s="443"/>
      <c r="HB564" s="443"/>
      <c r="HC564" s="443"/>
      <c r="HD564" s="443"/>
      <c r="HE564" s="443"/>
      <c r="HF564" s="443"/>
      <c r="HG564" s="443"/>
      <c r="HH564" s="443"/>
      <c r="HI564" s="443"/>
      <c r="HJ564" s="443"/>
      <c r="HK564" s="443"/>
      <c r="HL564" s="443"/>
      <c r="HM564" s="443"/>
      <c r="HN564" s="443"/>
      <c r="HO564" s="443"/>
      <c r="HP564" s="443"/>
      <c r="HQ564" s="443"/>
      <c r="HR564" s="443"/>
      <c r="HS564" s="443"/>
      <c r="HT564" s="443"/>
      <c r="HU564" s="443"/>
      <c r="HV564" s="443"/>
      <c r="HW564" s="443"/>
      <c r="HX564" s="443"/>
      <c r="HY564" s="443"/>
      <c r="HZ564" s="443"/>
      <c r="IA564" s="443"/>
      <c r="IB564" s="443"/>
      <c r="IC564" s="443"/>
      <c r="ID564" s="443"/>
      <c r="IE564" s="443"/>
      <c r="IF564" s="443"/>
      <c r="IG564" s="443"/>
      <c r="IH564" s="443"/>
      <c r="II564" s="443"/>
      <c r="IJ564" s="443"/>
      <c r="IK564" s="443"/>
      <c r="IL564" s="443"/>
      <c r="IM564" s="443"/>
      <c r="IN564" s="443"/>
      <c r="IO564" s="443"/>
      <c r="IP564" s="443"/>
      <c r="IQ564" s="443"/>
      <c r="IR564" s="443"/>
      <c r="IS564" s="443"/>
      <c r="IT564" s="443"/>
      <c r="IU564" s="443"/>
      <c r="IV564" s="443"/>
      <c r="IW564" s="443"/>
      <c r="IX564" s="443"/>
      <c r="IY564" s="443"/>
      <c r="IZ564" s="443"/>
      <c r="JA564" s="443"/>
      <c r="JB564" s="443"/>
      <c r="JC564" s="443"/>
      <c r="JD564" s="443"/>
      <c r="JE564" s="443"/>
      <c r="JF564" s="443"/>
      <c r="JG564" s="443"/>
      <c r="JH564" s="443"/>
      <c r="JI564" s="443"/>
      <c r="JJ564" s="443"/>
      <c r="JK564" s="443"/>
      <c r="JL564" s="443"/>
      <c r="JM564" s="443"/>
      <c r="JN564" s="443"/>
      <c r="JO564" s="443"/>
      <c r="JP564" s="443"/>
      <c r="JQ564" s="443"/>
      <c r="JR564" s="443"/>
      <c r="JS564" s="443"/>
      <c r="JT564" s="443"/>
      <c r="JU564" s="443"/>
      <c r="JV564" s="443"/>
      <c r="JW564" s="443"/>
      <c r="JX564" s="443"/>
    </row>
    <row r="565" spans="1:284" s="430" customFormat="1" ht="15.9" customHeight="1">
      <c r="A565" s="274"/>
      <c r="B565" s="869"/>
      <c r="C565" s="274"/>
      <c r="D565" s="870"/>
      <c r="E565" s="460"/>
      <c r="F565" s="434">
        <f t="shared" si="8"/>
        <v>564</v>
      </c>
      <c r="G565" s="844"/>
      <c r="H565" s="273" t="s">
        <v>875</v>
      </c>
      <c r="I565" s="274">
        <v>1</v>
      </c>
      <c r="J565" s="275"/>
      <c r="K565" s="871" t="s">
        <v>1393</v>
      </c>
      <c r="L565" s="276" t="s">
        <v>837</v>
      </c>
      <c r="M565" s="872"/>
      <c r="N565" s="276" t="s">
        <v>3284</v>
      </c>
      <c r="O565" s="873">
        <v>0</v>
      </c>
      <c r="P565" s="184">
        <v>57</v>
      </c>
      <c r="Q565" s="603"/>
      <c r="R565" s="275"/>
      <c r="S565" s="792"/>
      <c r="T565" s="874" t="s">
        <v>3285</v>
      </c>
      <c r="U565" s="875"/>
      <c r="V565" s="875"/>
      <c r="W565" s="875"/>
      <c r="X565" s="875"/>
      <c r="Y565" s="875"/>
      <c r="Z565" s="875"/>
      <c r="AA565" s="875"/>
      <c r="AB565" s="875"/>
      <c r="AC565" s="875"/>
      <c r="AD565" s="875"/>
      <c r="AE565" s="875"/>
      <c r="AF565" s="875"/>
      <c r="AG565" s="875"/>
      <c r="AH565" s="875"/>
      <c r="AI565" s="875"/>
      <c r="AJ565" s="875"/>
      <c r="AK565" s="875"/>
      <c r="AL565" s="875"/>
      <c r="AM565" s="875"/>
      <c r="AN565" s="875"/>
      <c r="AO565" s="875"/>
      <c r="AP565" s="875"/>
      <c r="AQ565" s="875"/>
      <c r="AR565" s="875"/>
      <c r="AS565" s="875"/>
      <c r="AT565" s="875"/>
      <c r="AU565" s="875"/>
      <c r="AV565" s="875"/>
      <c r="AW565" s="875"/>
      <c r="AX565" s="875"/>
      <c r="AY565" s="875"/>
      <c r="AZ565" s="875"/>
      <c r="BA565" s="875"/>
      <c r="BB565" s="875"/>
      <c r="BC565" s="875"/>
      <c r="BD565" s="875"/>
      <c r="BE565" s="875"/>
      <c r="BF565" s="875"/>
      <c r="BG565" s="875"/>
      <c r="BH565" s="875"/>
      <c r="BI565" s="875"/>
      <c r="BJ565" s="875"/>
      <c r="BK565" s="875"/>
      <c r="BL565" s="875"/>
      <c r="BM565" s="875"/>
      <c r="BN565" s="875"/>
      <c r="BO565" s="875"/>
      <c r="BP565" s="875"/>
      <c r="BQ565" s="875"/>
      <c r="BR565" s="875"/>
      <c r="BS565" s="875"/>
      <c r="BT565" s="875"/>
      <c r="BU565" s="875"/>
      <c r="BV565" s="875"/>
      <c r="BW565" s="875"/>
      <c r="BX565" s="875"/>
      <c r="BY565" s="875"/>
      <c r="BZ565" s="875"/>
      <c r="CA565" s="875"/>
      <c r="CB565" s="875"/>
      <c r="CC565" s="875"/>
      <c r="CD565" s="875"/>
      <c r="CE565" s="875"/>
      <c r="CF565" s="875"/>
      <c r="CG565" s="875"/>
      <c r="CH565" s="875"/>
      <c r="CI565" s="875"/>
      <c r="CJ565" s="875"/>
      <c r="CK565" s="875"/>
      <c r="CL565" s="875"/>
      <c r="CM565" s="875"/>
      <c r="CN565" s="875"/>
      <c r="CO565" s="875"/>
      <c r="CP565" s="875"/>
      <c r="CQ565" s="875"/>
      <c r="CR565" s="875"/>
      <c r="CS565" s="875"/>
      <c r="CT565" s="875"/>
      <c r="CU565" s="875"/>
      <c r="CV565" s="875"/>
      <c r="CW565" s="875"/>
      <c r="CX565" s="875"/>
      <c r="CY565" s="875"/>
      <c r="CZ565" s="875"/>
      <c r="DA565" s="875"/>
      <c r="DB565" s="875"/>
      <c r="DC565" s="875"/>
      <c r="DD565" s="875"/>
      <c r="DE565" s="875"/>
      <c r="DF565" s="875"/>
      <c r="DG565" s="875"/>
      <c r="DH565" s="875"/>
      <c r="DI565" s="875"/>
      <c r="DJ565" s="875"/>
      <c r="DK565" s="875"/>
      <c r="DL565" s="875"/>
      <c r="DM565" s="875"/>
      <c r="DN565" s="875"/>
      <c r="DO565" s="875"/>
      <c r="DP565" s="875"/>
      <c r="DQ565" s="875"/>
      <c r="DR565" s="875"/>
      <c r="DS565" s="875"/>
      <c r="DT565" s="875"/>
      <c r="DU565" s="875"/>
      <c r="DV565" s="875"/>
      <c r="DW565" s="875"/>
      <c r="DX565" s="875"/>
      <c r="DY565" s="875"/>
      <c r="DZ565" s="875"/>
      <c r="EA565" s="875"/>
      <c r="EB565" s="875"/>
      <c r="EC565" s="875"/>
      <c r="ED565" s="875"/>
      <c r="EE565" s="875"/>
      <c r="EF565" s="875"/>
      <c r="EG565" s="875"/>
      <c r="EH565" s="875"/>
      <c r="EI565" s="875"/>
      <c r="EJ565" s="875"/>
      <c r="EK565" s="875"/>
      <c r="EL565" s="875"/>
      <c r="EM565" s="875"/>
      <c r="EN565" s="875"/>
      <c r="EO565" s="875"/>
      <c r="EP565" s="875"/>
      <c r="EQ565" s="875"/>
      <c r="ER565" s="875"/>
      <c r="ES565" s="875"/>
      <c r="ET565" s="875"/>
      <c r="EU565" s="875"/>
      <c r="EV565" s="875"/>
      <c r="EW565" s="875"/>
      <c r="EX565" s="875"/>
      <c r="EY565" s="875"/>
      <c r="EZ565" s="875"/>
      <c r="FA565" s="875"/>
      <c r="FB565" s="875"/>
      <c r="FC565" s="875"/>
      <c r="FD565" s="875"/>
      <c r="FE565" s="875"/>
      <c r="FF565" s="875"/>
      <c r="FG565" s="875"/>
      <c r="FH565" s="875"/>
      <c r="FI565" s="875"/>
      <c r="FJ565" s="875"/>
      <c r="FK565" s="875"/>
      <c r="FL565" s="875"/>
      <c r="FM565" s="875"/>
      <c r="FN565" s="875"/>
      <c r="FO565" s="875"/>
      <c r="FP565" s="875"/>
      <c r="FQ565" s="875"/>
      <c r="FR565" s="875"/>
      <c r="FS565" s="875"/>
      <c r="FT565" s="875"/>
      <c r="FU565" s="875"/>
      <c r="FV565" s="875"/>
      <c r="FW565" s="875"/>
      <c r="FX565" s="875"/>
      <c r="FY565" s="875"/>
      <c r="FZ565" s="875"/>
      <c r="GA565" s="875"/>
      <c r="GB565" s="875"/>
      <c r="GC565" s="875"/>
      <c r="GD565" s="875"/>
      <c r="GE565" s="875"/>
      <c r="GF565" s="875"/>
      <c r="GG565" s="875"/>
      <c r="GH565" s="875"/>
      <c r="GI565" s="875"/>
      <c r="GJ565" s="875"/>
      <c r="GK565" s="875"/>
      <c r="GL565" s="875"/>
      <c r="GM565" s="875"/>
      <c r="GN565" s="875"/>
      <c r="GO565" s="875"/>
      <c r="GP565" s="875"/>
      <c r="GQ565" s="875"/>
      <c r="GR565" s="875"/>
      <c r="GS565" s="875"/>
      <c r="GT565" s="875"/>
      <c r="GU565" s="875"/>
      <c r="GV565" s="875"/>
      <c r="GW565" s="875"/>
      <c r="GX565" s="875"/>
      <c r="GY565" s="875"/>
      <c r="GZ565" s="875"/>
      <c r="HA565" s="875"/>
      <c r="HB565" s="875"/>
      <c r="HC565" s="875"/>
      <c r="HD565" s="875"/>
      <c r="HE565" s="875"/>
      <c r="HF565" s="875"/>
      <c r="HG565" s="875"/>
      <c r="HH565" s="875"/>
      <c r="HI565" s="875"/>
      <c r="HJ565" s="875"/>
      <c r="HK565" s="875"/>
      <c r="HL565" s="875"/>
      <c r="HM565" s="875"/>
      <c r="HN565" s="875"/>
      <c r="HO565" s="875"/>
      <c r="HP565" s="875"/>
      <c r="HQ565" s="875"/>
      <c r="HR565" s="875"/>
      <c r="HS565" s="875"/>
      <c r="HT565" s="875"/>
      <c r="HU565" s="875"/>
      <c r="HV565" s="875"/>
      <c r="HW565" s="875"/>
      <c r="HX565" s="875"/>
      <c r="HY565" s="875"/>
      <c r="HZ565" s="875"/>
      <c r="IA565" s="875"/>
      <c r="IB565" s="875"/>
      <c r="IC565" s="875"/>
      <c r="ID565" s="875"/>
      <c r="IE565" s="875"/>
      <c r="IF565" s="875"/>
      <c r="IG565" s="875"/>
      <c r="IH565" s="875"/>
      <c r="II565" s="875"/>
      <c r="IJ565" s="875"/>
      <c r="IK565" s="875"/>
      <c r="IL565" s="875"/>
      <c r="IM565" s="875"/>
      <c r="IN565" s="875"/>
      <c r="IO565" s="875"/>
      <c r="IP565" s="875"/>
      <c r="IQ565" s="875"/>
      <c r="IR565" s="875"/>
      <c r="IS565" s="875"/>
      <c r="IT565" s="875"/>
      <c r="IU565" s="875"/>
      <c r="IV565" s="875"/>
      <c r="IW565" s="875"/>
      <c r="IX565" s="875"/>
      <c r="IY565" s="875"/>
      <c r="IZ565" s="875"/>
      <c r="JA565" s="875"/>
      <c r="JB565" s="875"/>
      <c r="JC565" s="875"/>
      <c r="JD565" s="875"/>
      <c r="JE565" s="875"/>
      <c r="JF565" s="875"/>
      <c r="JG565" s="875"/>
      <c r="JH565" s="875"/>
      <c r="JI565" s="875"/>
      <c r="JJ565" s="875"/>
      <c r="JK565" s="875"/>
      <c r="JL565" s="875"/>
      <c r="JM565" s="875"/>
      <c r="JN565" s="875"/>
      <c r="JO565" s="875"/>
      <c r="JP565" s="875"/>
      <c r="JQ565" s="875"/>
      <c r="JR565" s="875"/>
      <c r="JS565" s="875"/>
      <c r="JT565" s="875"/>
      <c r="JU565" s="875"/>
      <c r="JV565" s="875"/>
      <c r="JW565" s="875"/>
      <c r="JX565" s="875"/>
    </row>
    <row r="566" spans="1:284" s="430" customFormat="1" ht="15.9" customHeight="1">
      <c r="A566" s="184"/>
      <c r="B566" s="760"/>
      <c r="C566" s="184"/>
      <c r="D566" s="510"/>
      <c r="E566" s="460"/>
      <c r="F566" s="434">
        <f t="shared" si="8"/>
        <v>565</v>
      </c>
      <c r="G566" s="152"/>
      <c r="H566" s="108" t="s">
        <v>875</v>
      </c>
      <c r="I566" s="845">
        <v>1</v>
      </c>
      <c r="J566" s="86"/>
      <c r="K566" s="145" t="s">
        <v>1394</v>
      </c>
      <c r="L566" s="298" t="s">
        <v>837</v>
      </c>
      <c r="M566" s="518"/>
      <c r="N566" s="88" t="s">
        <v>3286</v>
      </c>
      <c r="O566" s="85">
        <v>0</v>
      </c>
      <c r="P566" s="184">
        <v>57</v>
      </c>
      <c r="Q566" s="151"/>
      <c r="R566" s="152"/>
      <c r="S566" s="304"/>
      <c r="T566" s="459" t="s">
        <v>3285</v>
      </c>
      <c r="U566" s="514"/>
      <c r="V566" s="514"/>
      <c r="W566" s="514"/>
      <c r="X566" s="514"/>
      <c r="Y566" s="514"/>
      <c r="Z566" s="514"/>
      <c r="AA566" s="514"/>
      <c r="AB566" s="514"/>
      <c r="AC566" s="514"/>
      <c r="AD566" s="514"/>
      <c r="AE566" s="514"/>
      <c r="AF566" s="514"/>
      <c r="AG566" s="514"/>
      <c r="AH566" s="514"/>
      <c r="AI566" s="514"/>
      <c r="AJ566" s="514"/>
      <c r="AK566" s="514"/>
      <c r="AL566" s="514"/>
      <c r="AM566" s="514"/>
      <c r="AN566" s="514"/>
      <c r="AO566" s="514"/>
      <c r="AP566" s="514"/>
      <c r="AQ566" s="514"/>
      <c r="AR566" s="514"/>
      <c r="AS566" s="514"/>
      <c r="AT566" s="514"/>
      <c r="AU566" s="514"/>
      <c r="AV566" s="514"/>
      <c r="AW566" s="514"/>
      <c r="AX566" s="514"/>
      <c r="AY566" s="514"/>
      <c r="AZ566" s="514"/>
      <c r="BA566" s="514"/>
      <c r="BB566" s="514"/>
      <c r="BC566" s="514"/>
      <c r="BD566" s="514"/>
      <c r="BE566" s="514"/>
      <c r="BF566" s="514"/>
      <c r="BG566" s="514"/>
      <c r="BH566" s="514"/>
      <c r="BI566" s="514"/>
      <c r="BJ566" s="514"/>
      <c r="BK566" s="514"/>
      <c r="BL566" s="514"/>
      <c r="BM566" s="514"/>
      <c r="BN566" s="514"/>
      <c r="BO566" s="514"/>
      <c r="BP566" s="514"/>
      <c r="BQ566" s="514"/>
      <c r="BR566" s="514"/>
      <c r="BS566" s="514"/>
      <c r="BT566" s="514"/>
      <c r="BU566" s="514"/>
      <c r="BV566" s="514"/>
      <c r="BW566" s="514"/>
      <c r="BX566" s="514"/>
      <c r="BY566" s="514"/>
      <c r="BZ566" s="514"/>
      <c r="CA566" s="514"/>
      <c r="CB566" s="514"/>
      <c r="CC566" s="514"/>
      <c r="CD566" s="514"/>
      <c r="CE566" s="514"/>
      <c r="CF566" s="514"/>
      <c r="CG566" s="514"/>
      <c r="CH566" s="514"/>
      <c r="CI566" s="514"/>
      <c r="CJ566" s="514"/>
      <c r="CK566" s="514"/>
      <c r="CL566" s="514"/>
      <c r="CM566" s="514"/>
      <c r="CN566" s="514"/>
      <c r="CO566" s="514"/>
      <c r="CP566" s="514"/>
      <c r="CQ566" s="514"/>
      <c r="CR566" s="514"/>
      <c r="CS566" s="514"/>
      <c r="CT566" s="514"/>
      <c r="CU566" s="514"/>
      <c r="CV566" s="514"/>
      <c r="CW566" s="514"/>
      <c r="CX566" s="514"/>
      <c r="CY566" s="514"/>
      <c r="CZ566" s="514"/>
      <c r="DA566" s="514"/>
      <c r="DB566" s="514"/>
      <c r="DC566" s="514"/>
      <c r="DD566" s="514"/>
      <c r="DE566" s="514"/>
      <c r="DF566" s="514"/>
      <c r="DG566" s="514"/>
      <c r="DH566" s="514"/>
      <c r="DI566" s="514"/>
      <c r="DJ566" s="514"/>
      <c r="DK566" s="514"/>
      <c r="DL566" s="514"/>
      <c r="DM566" s="514"/>
      <c r="DN566" s="514"/>
      <c r="DO566" s="514"/>
      <c r="DP566" s="514"/>
      <c r="DQ566" s="514"/>
      <c r="DR566" s="514"/>
      <c r="DS566" s="514"/>
      <c r="DT566" s="514"/>
      <c r="DU566" s="514"/>
      <c r="DV566" s="514"/>
      <c r="DW566" s="514"/>
      <c r="DX566" s="514"/>
      <c r="DY566" s="514"/>
      <c r="DZ566" s="514"/>
      <c r="EA566" s="514"/>
      <c r="EB566" s="514"/>
      <c r="EC566" s="514"/>
      <c r="ED566" s="514"/>
      <c r="EE566" s="514"/>
      <c r="EF566" s="514"/>
      <c r="EG566" s="514"/>
      <c r="EH566" s="514"/>
      <c r="EI566" s="514"/>
      <c r="EJ566" s="514"/>
      <c r="EK566" s="514"/>
      <c r="EL566" s="514"/>
      <c r="EM566" s="514"/>
      <c r="EN566" s="514"/>
      <c r="EO566" s="514"/>
      <c r="EP566" s="514"/>
      <c r="EQ566" s="514"/>
      <c r="ER566" s="514"/>
      <c r="ES566" s="514"/>
      <c r="ET566" s="514"/>
      <c r="EU566" s="514"/>
      <c r="EV566" s="514"/>
      <c r="EW566" s="514"/>
      <c r="EX566" s="514"/>
      <c r="EY566" s="514"/>
      <c r="EZ566" s="514"/>
      <c r="FA566" s="514"/>
      <c r="FB566" s="514"/>
      <c r="FC566" s="514"/>
      <c r="FD566" s="514"/>
      <c r="FE566" s="514"/>
      <c r="FF566" s="514"/>
      <c r="FG566" s="514"/>
      <c r="FH566" s="514"/>
      <c r="FI566" s="514"/>
      <c r="FJ566" s="514"/>
      <c r="FK566" s="514"/>
      <c r="FL566" s="514"/>
      <c r="FM566" s="514"/>
      <c r="FN566" s="514"/>
      <c r="FO566" s="514"/>
      <c r="FP566" s="514"/>
      <c r="FQ566" s="514"/>
      <c r="FR566" s="514"/>
      <c r="FS566" s="514"/>
      <c r="FT566" s="514"/>
      <c r="FU566" s="514"/>
      <c r="FV566" s="514"/>
      <c r="FW566" s="514"/>
      <c r="FX566" s="514"/>
      <c r="FY566" s="514"/>
      <c r="FZ566" s="514"/>
      <c r="GA566" s="514"/>
      <c r="GB566" s="514"/>
      <c r="GC566" s="514"/>
      <c r="GD566" s="514"/>
      <c r="GE566" s="514"/>
      <c r="GF566" s="514"/>
      <c r="GG566" s="514"/>
      <c r="GH566" s="514"/>
      <c r="GI566" s="514"/>
      <c r="GJ566" s="514"/>
      <c r="GK566" s="514"/>
      <c r="GL566" s="514"/>
      <c r="GM566" s="514"/>
      <c r="GN566" s="514"/>
      <c r="GO566" s="514"/>
      <c r="GP566" s="514"/>
      <c r="GQ566" s="514"/>
      <c r="GR566" s="514"/>
      <c r="GS566" s="514"/>
      <c r="GT566" s="514"/>
      <c r="GU566" s="514"/>
      <c r="GV566" s="514"/>
      <c r="GW566" s="514"/>
      <c r="GX566" s="514"/>
      <c r="GY566" s="514"/>
      <c r="GZ566" s="514"/>
      <c r="HA566" s="514"/>
      <c r="HB566" s="514"/>
      <c r="HC566" s="514"/>
      <c r="HD566" s="514"/>
      <c r="HE566" s="514"/>
      <c r="HF566" s="514"/>
      <c r="HG566" s="514"/>
      <c r="HH566" s="514"/>
      <c r="HI566" s="514"/>
      <c r="HJ566" s="514"/>
      <c r="HK566" s="514"/>
      <c r="HL566" s="514"/>
      <c r="HM566" s="514"/>
      <c r="HN566" s="514"/>
      <c r="HO566" s="514"/>
      <c r="HP566" s="514"/>
      <c r="HQ566" s="514"/>
      <c r="HR566" s="514"/>
      <c r="HS566" s="514"/>
      <c r="HT566" s="514"/>
      <c r="HU566" s="514"/>
      <c r="HV566" s="514"/>
      <c r="HW566" s="514"/>
      <c r="HX566" s="514"/>
      <c r="HY566" s="514"/>
      <c r="HZ566" s="514"/>
      <c r="IA566" s="514"/>
      <c r="IB566" s="514"/>
      <c r="IC566" s="514"/>
      <c r="ID566" s="514"/>
      <c r="IE566" s="514"/>
      <c r="IF566" s="514"/>
      <c r="IG566" s="514"/>
      <c r="IH566" s="514"/>
      <c r="II566" s="514"/>
      <c r="IJ566" s="514"/>
      <c r="IK566" s="514"/>
      <c r="IL566" s="514"/>
      <c r="IM566" s="514"/>
      <c r="IN566" s="514"/>
      <c r="IO566" s="514"/>
      <c r="IP566" s="514"/>
      <c r="IQ566" s="514"/>
      <c r="IR566" s="514"/>
      <c r="IS566" s="514"/>
      <c r="IT566" s="514"/>
      <c r="IU566" s="514"/>
      <c r="IV566" s="514"/>
      <c r="IW566" s="514"/>
      <c r="IX566" s="514"/>
      <c r="IY566" s="514"/>
      <c r="IZ566" s="514"/>
      <c r="JA566" s="514"/>
      <c r="JB566" s="514"/>
      <c r="JC566" s="514"/>
      <c r="JD566" s="514"/>
      <c r="JE566" s="514"/>
      <c r="JF566" s="514"/>
      <c r="JG566" s="514"/>
      <c r="JH566" s="514"/>
      <c r="JI566" s="514"/>
      <c r="JJ566" s="514"/>
      <c r="JK566" s="514"/>
      <c r="JL566" s="514"/>
      <c r="JM566" s="514"/>
      <c r="JN566" s="514"/>
      <c r="JO566" s="514"/>
      <c r="JP566" s="514"/>
      <c r="JQ566" s="514"/>
      <c r="JR566" s="514"/>
      <c r="JS566" s="514"/>
      <c r="JT566" s="514"/>
      <c r="JU566" s="514"/>
      <c r="JV566" s="514"/>
      <c r="JW566" s="514"/>
      <c r="JX566" s="514"/>
    </row>
    <row r="567" spans="1:284" s="530" customFormat="1" ht="15.9" customHeight="1">
      <c r="A567" s="184"/>
      <c r="B567" s="760"/>
      <c r="C567" s="184"/>
      <c r="D567" s="510"/>
      <c r="E567" s="460"/>
      <c r="F567" s="434">
        <f t="shared" si="8"/>
        <v>566</v>
      </c>
      <c r="G567" s="844"/>
      <c r="H567" s="108" t="s">
        <v>875</v>
      </c>
      <c r="I567" s="85">
        <v>1</v>
      </c>
      <c r="J567" s="86"/>
      <c r="K567" s="145" t="s">
        <v>1395</v>
      </c>
      <c r="L567" s="88" t="s">
        <v>837</v>
      </c>
      <c r="M567" s="617"/>
      <c r="N567" s="88" t="s">
        <v>3287</v>
      </c>
      <c r="O567" s="85">
        <v>0</v>
      </c>
      <c r="P567" s="184">
        <v>57</v>
      </c>
      <c r="Q567" s="151"/>
      <c r="R567" s="152"/>
      <c r="S567" s="304"/>
      <c r="T567" s="459" t="s">
        <v>3285</v>
      </c>
      <c r="U567" s="514"/>
      <c r="V567" s="514"/>
      <c r="W567" s="514"/>
      <c r="X567" s="514"/>
      <c r="Y567" s="514"/>
      <c r="Z567" s="514"/>
      <c r="AA567" s="514"/>
      <c r="AB567" s="514"/>
      <c r="AC567" s="514"/>
      <c r="AD567" s="514"/>
      <c r="AE567" s="514"/>
      <c r="AF567" s="514"/>
      <c r="AG567" s="514"/>
      <c r="AH567" s="514"/>
      <c r="AI567" s="514"/>
      <c r="AJ567" s="514"/>
      <c r="AK567" s="514"/>
      <c r="AL567" s="514"/>
      <c r="AM567" s="514"/>
      <c r="AN567" s="514"/>
      <c r="AO567" s="514"/>
      <c r="AP567" s="514"/>
      <c r="AQ567" s="514"/>
      <c r="AR567" s="514"/>
      <c r="AS567" s="514"/>
      <c r="AT567" s="514"/>
      <c r="AU567" s="514"/>
      <c r="AV567" s="514"/>
      <c r="AW567" s="514"/>
      <c r="AX567" s="514"/>
      <c r="AY567" s="514"/>
      <c r="AZ567" s="514"/>
      <c r="BA567" s="514"/>
      <c r="BB567" s="514"/>
      <c r="BC567" s="514"/>
      <c r="BD567" s="514"/>
      <c r="BE567" s="514"/>
      <c r="BF567" s="514"/>
      <c r="BG567" s="514"/>
      <c r="BH567" s="514"/>
      <c r="BI567" s="514"/>
      <c r="BJ567" s="514"/>
      <c r="BK567" s="514"/>
      <c r="BL567" s="514"/>
      <c r="BM567" s="514"/>
      <c r="BN567" s="514"/>
      <c r="BO567" s="514"/>
      <c r="BP567" s="514"/>
      <c r="BQ567" s="514"/>
      <c r="BR567" s="514"/>
      <c r="BS567" s="514"/>
      <c r="BT567" s="514"/>
      <c r="BU567" s="514"/>
      <c r="BV567" s="514"/>
      <c r="BW567" s="514"/>
      <c r="BX567" s="514"/>
      <c r="BY567" s="514"/>
      <c r="BZ567" s="514"/>
      <c r="CA567" s="514"/>
      <c r="CB567" s="514"/>
      <c r="CC567" s="514"/>
      <c r="CD567" s="514"/>
      <c r="CE567" s="514"/>
      <c r="CF567" s="514"/>
      <c r="CG567" s="514"/>
      <c r="CH567" s="514"/>
      <c r="CI567" s="514"/>
      <c r="CJ567" s="514"/>
      <c r="CK567" s="514"/>
      <c r="CL567" s="514"/>
      <c r="CM567" s="514"/>
      <c r="CN567" s="514"/>
      <c r="CO567" s="514"/>
      <c r="CP567" s="514"/>
      <c r="CQ567" s="514"/>
      <c r="CR567" s="514"/>
      <c r="CS567" s="514"/>
      <c r="CT567" s="514"/>
      <c r="CU567" s="514"/>
      <c r="CV567" s="514"/>
      <c r="CW567" s="514"/>
      <c r="CX567" s="514"/>
      <c r="CY567" s="514"/>
      <c r="CZ567" s="514"/>
      <c r="DA567" s="514"/>
      <c r="DB567" s="514"/>
      <c r="DC567" s="514"/>
      <c r="DD567" s="514"/>
      <c r="DE567" s="514"/>
      <c r="DF567" s="514"/>
      <c r="DG567" s="514"/>
      <c r="DH567" s="514"/>
      <c r="DI567" s="514"/>
      <c r="DJ567" s="514"/>
      <c r="DK567" s="514"/>
      <c r="DL567" s="514"/>
      <c r="DM567" s="514"/>
      <c r="DN567" s="514"/>
      <c r="DO567" s="514"/>
      <c r="DP567" s="514"/>
      <c r="DQ567" s="514"/>
      <c r="DR567" s="514"/>
      <c r="DS567" s="514"/>
      <c r="DT567" s="514"/>
      <c r="DU567" s="514"/>
      <c r="DV567" s="514"/>
      <c r="DW567" s="514"/>
      <c r="DX567" s="514"/>
      <c r="DY567" s="514"/>
      <c r="DZ567" s="514"/>
      <c r="EA567" s="514"/>
      <c r="EB567" s="514"/>
      <c r="EC567" s="514"/>
      <c r="ED567" s="514"/>
      <c r="EE567" s="514"/>
      <c r="EF567" s="514"/>
      <c r="EG567" s="514"/>
      <c r="EH567" s="514"/>
      <c r="EI567" s="514"/>
      <c r="EJ567" s="514"/>
      <c r="EK567" s="514"/>
      <c r="EL567" s="514"/>
      <c r="EM567" s="514"/>
      <c r="EN567" s="514"/>
      <c r="EO567" s="514"/>
      <c r="EP567" s="514"/>
      <c r="EQ567" s="514"/>
      <c r="ER567" s="514"/>
      <c r="ES567" s="514"/>
      <c r="ET567" s="514"/>
      <c r="EU567" s="514"/>
      <c r="EV567" s="514"/>
      <c r="EW567" s="514"/>
      <c r="EX567" s="514"/>
      <c r="EY567" s="514"/>
      <c r="EZ567" s="514"/>
      <c r="FA567" s="514"/>
      <c r="FB567" s="514"/>
      <c r="FC567" s="514"/>
      <c r="FD567" s="514"/>
      <c r="FE567" s="514"/>
      <c r="FF567" s="514"/>
      <c r="FG567" s="514"/>
      <c r="FH567" s="514"/>
      <c r="FI567" s="514"/>
      <c r="FJ567" s="514"/>
      <c r="FK567" s="514"/>
      <c r="FL567" s="514"/>
      <c r="FM567" s="514"/>
      <c r="FN567" s="514"/>
      <c r="FO567" s="514"/>
      <c r="FP567" s="514"/>
      <c r="FQ567" s="514"/>
      <c r="FR567" s="514"/>
      <c r="FS567" s="514"/>
      <c r="FT567" s="514"/>
      <c r="FU567" s="514"/>
      <c r="FV567" s="514"/>
      <c r="FW567" s="514"/>
      <c r="FX567" s="514"/>
      <c r="FY567" s="514"/>
      <c r="FZ567" s="514"/>
      <c r="GA567" s="514"/>
      <c r="GB567" s="514"/>
      <c r="GC567" s="514"/>
      <c r="GD567" s="514"/>
      <c r="GE567" s="514"/>
      <c r="GF567" s="514"/>
      <c r="GG567" s="514"/>
      <c r="GH567" s="514"/>
      <c r="GI567" s="514"/>
      <c r="GJ567" s="514"/>
      <c r="GK567" s="514"/>
      <c r="GL567" s="514"/>
      <c r="GM567" s="514"/>
      <c r="GN567" s="514"/>
      <c r="GO567" s="514"/>
      <c r="GP567" s="514"/>
      <c r="GQ567" s="514"/>
      <c r="GR567" s="514"/>
      <c r="GS567" s="514"/>
      <c r="GT567" s="514"/>
      <c r="GU567" s="514"/>
      <c r="GV567" s="514"/>
      <c r="GW567" s="514"/>
      <c r="GX567" s="514"/>
      <c r="GY567" s="514"/>
      <c r="GZ567" s="514"/>
      <c r="HA567" s="514"/>
      <c r="HB567" s="514"/>
      <c r="HC567" s="514"/>
      <c r="HD567" s="514"/>
      <c r="HE567" s="514"/>
      <c r="HF567" s="514"/>
      <c r="HG567" s="514"/>
      <c r="HH567" s="514"/>
      <c r="HI567" s="514"/>
      <c r="HJ567" s="514"/>
      <c r="HK567" s="514"/>
      <c r="HL567" s="514"/>
      <c r="HM567" s="514"/>
      <c r="HN567" s="514"/>
      <c r="HO567" s="514"/>
      <c r="HP567" s="514"/>
      <c r="HQ567" s="514"/>
      <c r="HR567" s="514"/>
      <c r="HS567" s="514"/>
      <c r="HT567" s="514"/>
      <c r="HU567" s="514"/>
      <c r="HV567" s="514"/>
      <c r="HW567" s="514"/>
      <c r="HX567" s="514"/>
      <c r="HY567" s="514"/>
      <c r="HZ567" s="514"/>
      <c r="IA567" s="514"/>
      <c r="IB567" s="514"/>
      <c r="IC567" s="514"/>
      <c r="ID567" s="514"/>
      <c r="IE567" s="514"/>
      <c r="IF567" s="514"/>
      <c r="IG567" s="514"/>
      <c r="IH567" s="514"/>
      <c r="II567" s="514"/>
      <c r="IJ567" s="514"/>
      <c r="IK567" s="514"/>
      <c r="IL567" s="514"/>
      <c r="IM567" s="514"/>
      <c r="IN567" s="514"/>
      <c r="IO567" s="514"/>
      <c r="IP567" s="514"/>
      <c r="IQ567" s="514"/>
      <c r="IR567" s="514"/>
      <c r="IS567" s="514"/>
      <c r="IT567" s="514"/>
      <c r="IU567" s="514"/>
      <c r="IV567" s="514"/>
      <c r="IW567" s="514"/>
      <c r="IX567" s="514"/>
      <c r="IY567" s="514"/>
      <c r="IZ567" s="514"/>
      <c r="JA567" s="514"/>
      <c r="JB567" s="514"/>
      <c r="JC567" s="514"/>
      <c r="JD567" s="514"/>
      <c r="JE567" s="514"/>
      <c r="JF567" s="514"/>
      <c r="JG567" s="514"/>
      <c r="JH567" s="514"/>
      <c r="JI567" s="514"/>
      <c r="JJ567" s="514"/>
      <c r="JK567" s="514"/>
      <c r="JL567" s="514"/>
      <c r="JM567" s="514"/>
      <c r="JN567" s="514"/>
      <c r="JO567" s="514"/>
      <c r="JP567" s="514"/>
      <c r="JQ567" s="514"/>
      <c r="JR567" s="514"/>
      <c r="JS567" s="514"/>
      <c r="JT567" s="514"/>
      <c r="JU567" s="514"/>
      <c r="JV567" s="514"/>
      <c r="JW567" s="514"/>
      <c r="JX567" s="514"/>
    </row>
    <row r="568" spans="1:284" s="474" customFormat="1" ht="33" customHeight="1">
      <c r="A568" s="184"/>
      <c r="B568" s="760"/>
      <c r="C568" s="184"/>
      <c r="D568" s="510"/>
      <c r="E568" s="460"/>
      <c r="F568" s="434">
        <f t="shared" si="8"/>
        <v>567</v>
      </c>
      <c r="G568" s="844"/>
      <c r="H568" s="108" t="s">
        <v>875</v>
      </c>
      <c r="I568" s="85">
        <v>1</v>
      </c>
      <c r="J568" s="86"/>
      <c r="K568" s="145" t="s">
        <v>3288</v>
      </c>
      <c r="L568" s="88" t="s">
        <v>837</v>
      </c>
      <c r="M568" s="518"/>
      <c r="N568" s="846" t="s">
        <v>3289</v>
      </c>
      <c r="O568" s="85">
        <v>0</v>
      </c>
      <c r="P568" s="184">
        <v>5</v>
      </c>
      <c r="Q568" s="151"/>
      <c r="R568" s="152"/>
      <c r="S568" s="304"/>
      <c r="T568" s="459" t="s">
        <v>3285</v>
      </c>
      <c r="U568" s="514"/>
      <c r="V568" s="514"/>
      <c r="W568" s="514"/>
      <c r="X568" s="514"/>
      <c r="Y568" s="514"/>
      <c r="Z568" s="514"/>
      <c r="AA568" s="514"/>
      <c r="AB568" s="514"/>
      <c r="AC568" s="514"/>
      <c r="AD568" s="514"/>
      <c r="AE568" s="514"/>
      <c r="AF568" s="514"/>
      <c r="AG568" s="514"/>
      <c r="AH568" s="514"/>
      <c r="AI568" s="514"/>
      <c r="AJ568" s="514"/>
      <c r="AK568" s="514"/>
      <c r="AL568" s="514"/>
      <c r="AM568" s="514"/>
      <c r="AN568" s="514"/>
      <c r="AO568" s="514"/>
      <c r="AP568" s="514"/>
      <c r="AQ568" s="514"/>
      <c r="AR568" s="514"/>
      <c r="AS568" s="514"/>
      <c r="AT568" s="514"/>
      <c r="AU568" s="514"/>
      <c r="AV568" s="514"/>
      <c r="AW568" s="514"/>
      <c r="AX568" s="514"/>
      <c r="AY568" s="514"/>
      <c r="AZ568" s="514"/>
      <c r="BA568" s="514"/>
      <c r="BB568" s="514"/>
      <c r="BC568" s="514"/>
      <c r="BD568" s="514"/>
      <c r="BE568" s="514"/>
      <c r="BF568" s="514"/>
      <c r="BG568" s="514"/>
      <c r="BH568" s="514"/>
      <c r="BI568" s="514"/>
      <c r="BJ568" s="514"/>
      <c r="BK568" s="514"/>
      <c r="BL568" s="514"/>
      <c r="BM568" s="514"/>
      <c r="BN568" s="514"/>
      <c r="BO568" s="514"/>
      <c r="BP568" s="514"/>
      <c r="BQ568" s="514"/>
      <c r="BR568" s="514"/>
      <c r="BS568" s="514"/>
      <c r="BT568" s="514"/>
      <c r="BU568" s="514"/>
      <c r="BV568" s="514"/>
      <c r="BW568" s="514"/>
      <c r="BX568" s="514"/>
      <c r="BY568" s="514"/>
      <c r="BZ568" s="514"/>
      <c r="CA568" s="514"/>
      <c r="CB568" s="514"/>
      <c r="CC568" s="514"/>
      <c r="CD568" s="514"/>
      <c r="CE568" s="514"/>
      <c r="CF568" s="514"/>
      <c r="CG568" s="514"/>
      <c r="CH568" s="514"/>
      <c r="CI568" s="514"/>
      <c r="CJ568" s="514"/>
      <c r="CK568" s="514"/>
      <c r="CL568" s="514"/>
      <c r="CM568" s="514"/>
      <c r="CN568" s="514"/>
      <c r="CO568" s="514"/>
      <c r="CP568" s="514"/>
      <c r="CQ568" s="514"/>
      <c r="CR568" s="514"/>
      <c r="CS568" s="514"/>
      <c r="CT568" s="514"/>
      <c r="CU568" s="514"/>
      <c r="CV568" s="514"/>
      <c r="CW568" s="514"/>
      <c r="CX568" s="514"/>
      <c r="CY568" s="514"/>
      <c r="CZ568" s="514"/>
      <c r="DA568" s="514"/>
      <c r="DB568" s="514"/>
      <c r="DC568" s="514"/>
      <c r="DD568" s="514"/>
      <c r="DE568" s="514"/>
      <c r="DF568" s="514"/>
      <c r="DG568" s="514"/>
      <c r="DH568" s="514"/>
      <c r="DI568" s="514"/>
      <c r="DJ568" s="514"/>
      <c r="DK568" s="514"/>
      <c r="DL568" s="514"/>
      <c r="DM568" s="514"/>
      <c r="DN568" s="514"/>
      <c r="DO568" s="514"/>
      <c r="DP568" s="514"/>
      <c r="DQ568" s="514"/>
      <c r="DR568" s="514"/>
      <c r="DS568" s="514"/>
      <c r="DT568" s="514"/>
      <c r="DU568" s="514"/>
      <c r="DV568" s="514"/>
      <c r="DW568" s="514"/>
      <c r="DX568" s="514"/>
      <c r="DY568" s="514"/>
      <c r="DZ568" s="514"/>
      <c r="EA568" s="514"/>
      <c r="EB568" s="514"/>
      <c r="EC568" s="514"/>
      <c r="ED568" s="514"/>
      <c r="EE568" s="514"/>
      <c r="EF568" s="514"/>
      <c r="EG568" s="514"/>
      <c r="EH568" s="514"/>
      <c r="EI568" s="514"/>
      <c r="EJ568" s="514"/>
      <c r="EK568" s="514"/>
      <c r="EL568" s="514"/>
      <c r="EM568" s="514"/>
      <c r="EN568" s="514"/>
      <c r="EO568" s="514"/>
      <c r="EP568" s="514"/>
      <c r="EQ568" s="514"/>
      <c r="ER568" s="514"/>
      <c r="ES568" s="514"/>
      <c r="ET568" s="514"/>
      <c r="EU568" s="514"/>
      <c r="EV568" s="514"/>
      <c r="EW568" s="514"/>
      <c r="EX568" s="514"/>
      <c r="EY568" s="514"/>
      <c r="EZ568" s="514"/>
      <c r="FA568" s="514"/>
      <c r="FB568" s="514"/>
      <c r="FC568" s="514"/>
      <c r="FD568" s="514"/>
      <c r="FE568" s="514"/>
      <c r="FF568" s="514"/>
      <c r="FG568" s="514"/>
      <c r="FH568" s="514"/>
      <c r="FI568" s="514"/>
      <c r="FJ568" s="514"/>
      <c r="FK568" s="514"/>
      <c r="FL568" s="514"/>
      <c r="FM568" s="514"/>
      <c r="FN568" s="514"/>
      <c r="FO568" s="514"/>
      <c r="FP568" s="514"/>
      <c r="FQ568" s="514"/>
      <c r="FR568" s="514"/>
      <c r="FS568" s="514"/>
      <c r="FT568" s="514"/>
      <c r="FU568" s="514"/>
      <c r="FV568" s="514"/>
      <c r="FW568" s="514"/>
      <c r="FX568" s="514"/>
      <c r="FY568" s="514"/>
      <c r="FZ568" s="514"/>
      <c r="GA568" s="514"/>
      <c r="GB568" s="514"/>
      <c r="GC568" s="514"/>
      <c r="GD568" s="514"/>
      <c r="GE568" s="514"/>
      <c r="GF568" s="514"/>
      <c r="GG568" s="514"/>
      <c r="GH568" s="514"/>
      <c r="GI568" s="514"/>
      <c r="GJ568" s="514"/>
      <c r="GK568" s="514"/>
      <c r="GL568" s="514"/>
      <c r="GM568" s="514"/>
      <c r="GN568" s="514"/>
      <c r="GO568" s="514"/>
      <c r="GP568" s="514"/>
      <c r="GQ568" s="514"/>
      <c r="GR568" s="514"/>
      <c r="GS568" s="514"/>
      <c r="GT568" s="514"/>
      <c r="GU568" s="514"/>
      <c r="GV568" s="514"/>
      <c r="GW568" s="514"/>
      <c r="GX568" s="514"/>
      <c r="GY568" s="514"/>
      <c r="GZ568" s="514"/>
      <c r="HA568" s="514"/>
      <c r="HB568" s="514"/>
      <c r="HC568" s="514"/>
      <c r="HD568" s="514"/>
      <c r="HE568" s="514"/>
      <c r="HF568" s="514"/>
      <c r="HG568" s="514"/>
      <c r="HH568" s="514"/>
      <c r="HI568" s="514"/>
      <c r="HJ568" s="514"/>
      <c r="HK568" s="514"/>
      <c r="HL568" s="514"/>
      <c r="HM568" s="514"/>
      <c r="HN568" s="514"/>
      <c r="HO568" s="514"/>
      <c r="HP568" s="514"/>
      <c r="HQ568" s="514"/>
      <c r="HR568" s="514"/>
      <c r="HS568" s="514"/>
      <c r="HT568" s="514"/>
      <c r="HU568" s="514"/>
      <c r="HV568" s="514"/>
      <c r="HW568" s="514"/>
      <c r="HX568" s="514"/>
      <c r="HY568" s="514"/>
      <c r="HZ568" s="514"/>
      <c r="IA568" s="514"/>
      <c r="IB568" s="514"/>
      <c r="IC568" s="514"/>
      <c r="ID568" s="514"/>
      <c r="IE568" s="514"/>
      <c r="IF568" s="514"/>
      <c r="IG568" s="514"/>
      <c r="IH568" s="514"/>
      <c r="II568" s="514"/>
      <c r="IJ568" s="514"/>
      <c r="IK568" s="514"/>
      <c r="IL568" s="514"/>
      <c r="IM568" s="514"/>
      <c r="IN568" s="514"/>
      <c r="IO568" s="514"/>
      <c r="IP568" s="514"/>
      <c r="IQ568" s="514"/>
      <c r="IR568" s="514"/>
      <c r="IS568" s="514"/>
      <c r="IT568" s="514"/>
      <c r="IU568" s="514"/>
      <c r="IV568" s="514"/>
      <c r="IW568" s="514"/>
      <c r="IX568" s="514"/>
      <c r="IY568" s="514"/>
      <c r="IZ568" s="514"/>
      <c r="JA568" s="514"/>
      <c r="JB568" s="514"/>
      <c r="JC568" s="514"/>
      <c r="JD568" s="514"/>
      <c r="JE568" s="514"/>
      <c r="JF568" s="514"/>
      <c r="JG568" s="514"/>
      <c r="JH568" s="514"/>
      <c r="JI568" s="514"/>
      <c r="JJ568" s="514"/>
      <c r="JK568" s="514"/>
      <c r="JL568" s="514"/>
      <c r="JM568" s="514"/>
      <c r="JN568" s="514"/>
      <c r="JO568" s="514"/>
      <c r="JP568" s="514"/>
      <c r="JQ568" s="514"/>
      <c r="JR568" s="514"/>
      <c r="JS568" s="514"/>
      <c r="JT568" s="514"/>
      <c r="JU568" s="514"/>
      <c r="JV568" s="514"/>
      <c r="JW568" s="514"/>
      <c r="JX568" s="514"/>
    </row>
    <row r="569" spans="1:284" s="430" customFormat="1" ht="15.9" customHeight="1">
      <c r="A569" s="184"/>
      <c r="B569" s="760"/>
      <c r="C569" s="184"/>
      <c r="D569" s="510"/>
      <c r="E569" s="460"/>
      <c r="F569" s="434">
        <f t="shared" si="8"/>
        <v>568</v>
      </c>
      <c r="G569" s="844"/>
      <c r="H569" s="108" t="s">
        <v>356</v>
      </c>
      <c r="I569" s="92">
        <v>1</v>
      </c>
      <c r="J569" s="92"/>
      <c r="K569" s="145" t="s">
        <v>1396</v>
      </c>
      <c r="L569" s="88" t="s">
        <v>837</v>
      </c>
      <c r="M569" s="518"/>
      <c r="N569" s="88" t="s">
        <v>3290</v>
      </c>
      <c r="O569" s="85">
        <v>0</v>
      </c>
      <c r="P569" s="184">
        <v>1</v>
      </c>
      <c r="Q569" s="151"/>
      <c r="R569" s="152"/>
      <c r="S569" s="304"/>
      <c r="T569" s="459" t="s">
        <v>3291</v>
      </c>
      <c r="U569" s="514"/>
      <c r="V569" s="514"/>
      <c r="W569" s="514"/>
      <c r="X569" s="514"/>
      <c r="Y569" s="514"/>
      <c r="Z569" s="514"/>
      <c r="AA569" s="514"/>
      <c r="AB569" s="514"/>
      <c r="AC569" s="514"/>
      <c r="AD569" s="514"/>
      <c r="AE569" s="514"/>
      <c r="AF569" s="514"/>
      <c r="AG569" s="514"/>
      <c r="AH569" s="514"/>
      <c r="AI569" s="514"/>
      <c r="AJ569" s="514"/>
      <c r="AK569" s="514"/>
      <c r="AL569" s="514"/>
      <c r="AM569" s="514"/>
      <c r="AN569" s="514"/>
      <c r="AO569" s="514"/>
      <c r="AP569" s="514"/>
      <c r="AQ569" s="514"/>
      <c r="AR569" s="514"/>
      <c r="AS569" s="514"/>
      <c r="AT569" s="514"/>
      <c r="AU569" s="514"/>
      <c r="AV569" s="514"/>
      <c r="AW569" s="514"/>
      <c r="AX569" s="514"/>
      <c r="AY569" s="514"/>
      <c r="AZ569" s="514"/>
      <c r="BA569" s="514"/>
      <c r="BB569" s="514"/>
      <c r="BC569" s="514"/>
      <c r="BD569" s="514"/>
      <c r="BE569" s="514"/>
      <c r="BF569" s="514"/>
      <c r="BG569" s="514"/>
      <c r="BH569" s="514"/>
      <c r="BI569" s="514"/>
      <c r="BJ569" s="514"/>
      <c r="BK569" s="514"/>
      <c r="BL569" s="514"/>
      <c r="BM569" s="514"/>
      <c r="BN569" s="514"/>
      <c r="BO569" s="514"/>
      <c r="BP569" s="514"/>
      <c r="BQ569" s="514"/>
      <c r="BR569" s="514"/>
      <c r="BS569" s="514"/>
      <c r="BT569" s="514"/>
      <c r="BU569" s="514"/>
      <c r="BV569" s="514"/>
      <c r="BW569" s="514"/>
      <c r="BX569" s="514"/>
      <c r="BY569" s="514"/>
      <c r="BZ569" s="514"/>
      <c r="CA569" s="514"/>
      <c r="CB569" s="514"/>
      <c r="CC569" s="514"/>
      <c r="CD569" s="514"/>
      <c r="CE569" s="514"/>
      <c r="CF569" s="514"/>
      <c r="CG569" s="514"/>
      <c r="CH569" s="514"/>
      <c r="CI569" s="514"/>
      <c r="CJ569" s="514"/>
      <c r="CK569" s="514"/>
      <c r="CL569" s="514"/>
      <c r="CM569" s="514"/>
      <c r="CN569" s="514"/>
      <c r="CO569" s="514"/>
      <c r="CP569" s="514"/>
      <c r="CQ569" s="514"/>
      <c r="CR569" s="514"/>
      <c r="CS569" s="514"/>
      <c r="CT569" s="514"/>
      <c r="CU569" s="514"/>
      <c r="CV569" s="514"/>
      <c r="CW569" s="514"/>
      <c r="CX569" s="514"/>
      <c r="CY569" s="514"/>
      <c r="CZ569" s="514"/>
      <c r="DA569" s="514"/>
      <c r="DB569" s="514"/>
      <c r="DC569" s="514"/>
      <c r="DD569" s="514"/>
      <c r="DE569" s="514"/>
      <c r="DF569" s="514"/>
      <c r="DG569" s="514"/>
      <c r="DH569" s="514"/>
      <c r="DI569" s="514"/>
      <c r="DJ569" s="514"/>
      <c r="DK569" s="514"/>
      <c r="DL569" s="514"/>
      <c r="DM569" s="514"/>
      <c r="DN569" s="514"/>
      <c r="DO569" s="514"/>
      <c r="DP569" s="514"/>
      <c r="DQ569" s="514"/>
      <c r="DR569" s="514"/>
      <c r="DS569" s="514"/>
      <c r="DT569" s="514"/>
      <c r="DU569" s="514"/>
      <c r="DV569" s="514"/>
      <c r="DW569" s="514"/>
      <c r="DX569" s="514"/>
      <c r="DY569" s="514"/>
      <c r="DZ569" s="514"/>
      <c r="EA569" s="514"/>
      <c r="EB569" s="514"/>
      <c r="EC569" s="514"/>
      <c r="ED569" s="514"/>
      <c r="EE569" s="514"/>
      <c r="EF569" s="514"/>
      <c r="EG569" s="514"/>
      <c r="EH569" s="514"/>
      <c r="EI569" s="514"/>
      <c r="EJ569" s="514"/>
      <c r="EK569" s="514"/>
      <c r="EL569" s="514"/>
      <c r="EM569" s="514"/>
      <c r="EN569" s="514"/>
      <c r="EO569" s="514"/>
      <c r="EP569" s="514"/>
      <c r="EQ569" s="514"/>
      <c r="ER569" s="514"/>
      <c r="ES569" s="514"/>
      <c r="ET569" s="514"/>
      <c r="EU569" s="514"/>
      <c r="EV569" s="514"/>
      <c r="EW569" s="514"/>
      <c r="EX569" s="514"/>
      <c r="EY569" s="514"/>
      <c r="EZ569" s="514"/>
      <c r="FA569" s="514"/>
      <c r="FB569" s="514"/>
      <c r="FC569" s="514"/>
      <c r="FD569" s="514"/>
      <c r="FE569" s="514"/>
      <c r="FF569" s="514"/>
      <c r="FG569" s="514"/>
      <c r="FH569" s="514"/>
      <c r="FI569" s="514"/>
      <c r="FJ569" s="514"/>
      <c r="FK569" s="514"/>
      <c r="FL569" s="514"/>
      <c r="FM569" s="514"/>
      <c r="FN569" s="514"/>
      <c r="FO569" s="514"/>
      <c r="FP569" s="514"/>
      <c r="FQ569" s="514"/>
      <c r="FR569" s="514"/>
      <c r="FS569" s="514"/>
      <c r="FT569" s="514"/>
      <c r="FU569" s="514"/>
      <c r="FV569" s="514"/>
      <c r="FW569" s="514"/>
      <c r="FX569" s="514"/>
      <c r="FY569" s="514"/>
      <c r="FZ569" s="514"/>
      <c r="GA569" s="514"/>
      <c r="GB569" s="514"/>
      <c r="GC569" s="514"/>
      <c r="GD569" s="514"/>
      <c r="GE569" s="514"/>
      <c r="GF569" s="514"/>
      <c r="GG569" s="514"/>
      <c r="GH569" s="514"/>
      <c r="GI569" s="514"/>
      <c r="GJ569" s="514"/>
      <c r="GK569" s="514"/>
      <c r="GL569" s="514"/>
      <c r="GM569" s="514"/>
      <c r="GN569" s="514"/>
      <c r="GO569" s="514"/>
      <c r="GP569" s="514"/>
      <c r="GQ569" s="514"/>
      <c r="GR569" s="514"/>
      <c r="GS569" s="514"/>
      <c r="GT569" s="514"/>
      <c r="GU569" s="514"/>
      <c r="GV569" s="514"/>
      <c r="GW569" s="514"/>
      <c r="GX569" s="514"/>
      <c r="GY569" s="514"/>
      <c r="GZ569" s="514"/>
      <c r="HA569" s="514"/>
      <c r="HB569" s="514"/>
      <c r="HC569" s="514"/>
      <c r="HD569" s="514"/>
      <c r="HE569" s="514"/>
      <c r="HF569" s="514"/>
      <c r="HG569" s="514"/>
      <c r="HH569" s="514"/>
      <c r="HI569" s="514"/>
      <c r="HJ569" s="514"/>
      <c r="HK569" s="514"/>
      <c r="HL569" s="514"/>
      <c r="HM569" s="514"/>
      <c r="HN569" s="514"/>
      <c r="HO569" s="514"/>
      <c r="HP569" s="514"/>
      <c r="HQ569" s="514"/>
      <c r="HR569" s="514"/>
      <c r="HS569" s="514"/>
      <c r="HT569" s="514"/>
      <c r="HU569" s="514"/>
      <c r="HV569" s="514"/>
      <c r="HW569" s="514"/>
      <c r="HX569" s="514"/>
      <c r="HY569" s="514"/>
      <c r="HZ569" s="514"/>
      <c r="IA569" s="514"/>
      <c r="IB569" s="514"/>
      <c r="IC569" s="514"/>
      <c r="ID569" s="514"/>
      <c r="IE569" s="514"/>
      <c r="IF569" s="514"/>
      <c r="IG569" s="514"/>
      <c r="IH569" s="514"/>
      <c r="II569" s="514"/>
      <c r="IJ569" s="514"/>
      <c r="IK569" s="514"/>
      <c r="IL569" s="514"/>
      <c r="IM569" s="514"/>
      <c r="IN569" s="514"/>
      <c r="IO569" s="514"/>
      <c r="IP569" s="514"/>
      <c r="IQ569" s="514"/>
      <c r="IR569" s="514"/>
      <c r="IS569" s="514"/>
      <c r="IT569" s="514"/>
      <c r="IU569" s="514"/>
      <c r="IV569" s="514"/>
      <c r="IW569" s="514"/>
      <c r="IX569" s="514"/>
      <c r="IY569" s="514"/>
      <c r="IZ569" s="514"/>
      <c r="JA569" s="514"/>
      <c r="JB569" s="514"/>
      <c r="JC569" s="514"/>
      <c r="JD569" s="514"/>
      <c r="JE569" s="514"/>
      <c r="JF569" s="514"/>
      <c r="JG569" s="514"/>
      <c r="JH569" s="514"/>
      <c r="JI569" s="514"/>
      <c r="JJ569" s="514"/>
      <c r="JK569" s="514"/>
      <c r="JL569" s="514"/>
      <c r="JM569" s="514"/>
      <c r="JN569" s="514"/>
      <c r="JO569" s="514"/>
      <c r="JP569" s="514"/>
      <c r="JQ569" s="514"/>
      <c r="JR569" s="514"/>
      <c r="JS569" s="514"/>
      <c r="JT569" s="514"/>
      <c r="JU569" s="514"/>
      <c r="JV569" s="514"/>
      <c r="JW569" s="514"/>
      <c r="JX569" s="514"/>
    </row>
    <row r="570" spans="1:284" s="493" customFormat="1" ht="15.9" customHeight="1">
      <c r="A570" s="184"/>
      <c r="B570" s="760"/>
      <c r="C570" s="184"/>
      <c r="D570" s="510"/>
      <c r="E570" s="460"/>
      <c r="F570" s="434">
        <f t="shared" si="8"/>
        <v>569</v>
      </c>
      <c r="G570" s="152"/>
      <c r="H570" s="108" t="s">
        <v>875</v>
      </c>
      <c r="I570" s="85">
        <v>2</v>
      </c>
      <c r="J570" s="86"/>
      <c r="K570" s="145" t="s">
        <v>3292</v>
      </c>
      <c r="L570" s="88" t="s">
        <v>1397</v>
      </c>
      <c r="M570" s="518"/>
      <c r="N570" s="88" t="s">
        <v>3293</v>
      </c>
      <c r="O570" s="85">
        <v>0</v>
      </c>
      <c r="P570" s="184">
        <v>1</v>
      </c>
      <c r="Q570" s="151"/>
      <c r="R570" s="152"/>
      <c r="S570" s="304"/>
      <c r="T570" s="459" t="s">
        <v>3294</v>
      </c>
      <c r="U570" s="514"/>
      <c r="V570" s="514"/>
      <c r="W570" s="514"/>
      <c r="X570" s="514"/>
      <c r="Y570" s="514"/>
      <c r="Z570" s="514"/>
      <c r="AA570" s="514"/>
      <c r="AB570" s="514"/>
      <c r="AC570" s="514"/>
      <c r="AD570" s="514"/>
      <c r="AE570" s="514"/>
      <c r="AF570" s="514"/>
      <c r="AG570" s="514"/>
      <c r="AH570" s="514"/>
      <c r="AI570" s="514"/>
      <c r="AJ570" s="514"/>
      <c r="AK570" s="514"/>
      <c r="AL570" s="514"/>
      <c r="AM570" s="514"/>
      <c r="AN570" s="514"/>
      <c r="AO570" s="514"/>
      <c r="AP570" s="514"/>
      <c r="AQ570" s="514"/>
      <c r="AR570" s="514"/>
      <c r="AS570" s="514"/>
      <c r="AT570" s="514"/>
      <c r="AU570" s="514"/>
      <c r="AV570" s="514"/>
      <c r="AW570" s="514"/>
      <c r="AX570" s="514"/>
      <c r="AY570" s="514"/>
      <c r="AZ570" s="514"/>
      <c r="BA570" s="514"/>
      <c r="BB570" s="514"/>
      <c r="BC570" s="514"/>
      <c r="BD570" s="514"/>
      <c r="BE570" s="514"/>
      <c r="BF570" s="514"/>
      <c r="BG570" s="514"/>
      <c r="BH570" s="514"/>
      <c r="BI570" s="514"/>
      <c r="BJ570" s="514"/>
      <c r="BK570" s="514"/>
      <c r="BL570" s="514"/>
      <c r="BM570" s="514"/>
      <c r="BN570" s="514"/>
      <c r="BO570" s="514"/>
      <c r="BP570" s="514"/>
      <c r="BQ570" s="514"/>
      <c r="BR570" s="514"/>
      <c r="BS570" s="514"/>
      <c r="BT570" s="514"/>
      <c r="BU570" s="514"/>
      <c r="BV570" s="514"/>
      <c r="BW570" s="514"/>
      <c r="BX570" s="514"/>
      <c r="BY570" s="514"/>
      <c r="BZ570" s="514"/>
      <c r="CA570" s="514"/>
      <c r="CB570" s="514"/>
      <c r="CC570" s="514"/>
      <c r="CD570" s="514"/>
      <c r="CE570" s="514"/>
      <c r="CF570" s="514"/>
      <c r="CG570" s="514"/>
      <c r="CH570" s="514"/>
      <c r="CI570" s="514"/>
      <c r="CJ570" s="514"/>
      <c r="CK570" s="514"/>
      <c r="CL570" s="514"/>
      <c r="CM570" s="514"/>
      <c r="CN570" s="514"/>
      <c r="CO570" s="514"/>
      <c r="CP570" s="514"/>
      <c r="CQ570" s="514"/>
      <c r="CR570" s="514"/>
      <c r="CS570" s="514"/>
      <c r="CT570" s="514"/>
      <c r="CU570" s="514"/>
      <c r="CV570" s="514"/>
      <c r="CW570" s="514"/>
      <c r="CX570" s="514"/>
      <c r="CY570" s="514"/>
      <c r="CZ570" s="514"/>
      <c r="DA570" s="514"/>
      <c r="DB570" s="514"/>
      <c r="DC570" s="514"/>
      <c r="DD570" s="514"/>
      <c r="DE570" s="514"/>
      <c r="DF570" s="514"/>
      <c r="DG570" s="514"/>
      <c r="DH570" s="514"/>
      <c r="DI570" s="514"/>
      <c r="DJ570" s="514"/>
      <c r="DK570" s="514"/>
      <c r="DL570" s="514"/>
      <c r="DM570" s="514"/>
      <c r="DN570" s="514"/>
      <c r="DO570" s="514"/>
      <c r="DP570" s="514"/>
      <c r="DQ570" s="514"/>
      <c r="DR570" s="514"/>
      <c r="DS570" s="514"/>
      <c r="DT570" s="514"/>
      <c r="DU570" s="514"/>
      <c r="DV570" s="514"/>
      <c r="DW570" s="514"/>
      <c r="DX570" s="514"/>
      <c r="DY570" s="514"/>
      <c r="DZ570" s="514"/>
      <c r="EA570" s="514"/>
      <c r="EB570" s="514"/>
      <c r="EC570" s="514"/>
      <c r="ED570" s="514"/>
      <c r="EE570" s="514"/>
      <c r="EF570" s="514"/>
      <c r="EG570" s="514"/>
      <c r="EH570" s="514"/>
      <c r="EI570" s="514"/>
      <c r="EJ570" s="514"/>
      <c r="EK570" s="514"/>
      <c r="EL570" s="514"/>
      <c r="EM570" s="514"/>
      <c r="EN570" s="514"/>
      <c r="EO570" s="514"/>
      <c r="EP570" s="514"/>
      <c r="EQ570" s="514"/>
      <c r="ER570" s="514"/>
      <c r="ES570" s="514"/>
      <c r="ET570" s="514"/>
      <c r="EU570" s="514"/>
      <c r="EV570" s="514"/>
      <c r="EW570" s="514"/>
      <c r="EX570" s="514"/>
      <c r="EY570" s="514"/>
      <c r="EZ570" s="514"/>
      <c r="FA570" s="514"/>
      <c r="FB570" s="514"/>
      <c r="FC570" s="514"/>
      <c r="FD570" s="514"/>
      <c r="FE570" s="514"/>
      <c r="FF570" s="514"/>
      <c r="FG570" s="514"/>
      <c r="FH570" s="514"/>
      <c r="FI570" s="514"/>
      <c r="FJ570" s="514"/>
      <c r="FK570" s="514"/>
      <c r="FL570" s="514"/>
      <c r="FM570" s="514"/>
      <c r="FN570" s="514"/>
      <c r="FO570" s="514"/>
      <c r="FP570" s="514"/>
      <c r="FQ570" s="514"/>
      <c r="FR570" s="514"/>
      <c r="FS570" s="514"/>
      <c r="FT570" s="514"/>
      <c r="FU570" s="514"/>
      <c r="FV570" s="514"/>
      <c r="FW570" s="514"/>
      <c r="FX570" s="514"/>
      <c r="FY570" s="514"/>
      <c r="FZ570" s="514"/>
      <c r="GA570" s="514"/>
      <c r="GB570" s="514"/>
      <c r="GC570" s="514"/>
      <c r="GD570" s="514"/>
      <c r="GE570" s="514"/>
      <c r="GF570" s="514"/>
      <c r="GG570" s="514"/>
      <c r="GH570" s="514"/>
      <c r="GI570" s="514"/>
      <c r="GJ570" s="514"/>
      <c r="GK570" s="514"/>
      <c r="GL570" s="514"/>
      <c r="GM570" s="514"/>
      <c r="GN570" s="514"/>
      <c r="GO570" s="514"/>
      <c r="GP570" s="514"/>
      <c r="GQ570" s="514"/>
      <c r="GR570" s="514"/>
      <c r="GS570" s="514"/>
      <c r="GT570" s="514"/>
      <c r="GU570" s="514"/>
      <c r="GV570" s="514"/>
      <c r="GW570" s="514"/>
      <c r="GX570" s="514"/>
      <c r="GY570" s="514"/>
      <c r="GZ570" s="514"/>
      <c r="HA570" s="514"/>
      <c r="HB570" s="514"/>
      <c r="HC570" s="514"/>
      <c r="HD570" s="514"/>
      <c r="HE570" s="514"/>
      <c r="HF570" s="514"/>
      <c r="HG570" s="514"/>
      <c r="HH570" s="514"/>
      <c r="HI570" s="514"/>
      <c r="HJ570" s="514"/>
      <c r="HK570" s="514"/>
      <c r="HL570" s="514"/>
      <c r="HM570" s="514"/>
      <c r="HN570" s="514"/>
      <c r="HO570" s="514"/>
      <c r="HP570" s="514"/>
      <c r="HQ570" s="514"/>
      <c r="HR570" s="514"/>
      <c r="HS570" s="514"/>
      <c r="HT570" s="514"/>
      <c r="HU570" s="514"/>
      <c r="HV570" s="514"/>
      <c r="HW570" s="514"/>
      <c r="HX570" s="514"/>
      <c r="HY570" s="514"/>
      <c r="HZ570" s="514"/>
      <c r="IA570" s="514"/>
      <c r="IB570" s="514"/>
      <c r="IC570" s="514"/>
      <c r="ID570" s="514"/>
      <c r="IE570" s="514"/>
      <c r="IF570" s="514"/>
      <c r="IG570" s="514"/>
      <c r="IH570" s="514"/>
      <c r="II570" s="514"/>
      <c r="IJ570" s="514"/>
      <c r="IK570" s="514"/>
      <c r="IL570" s="514"/>
      <c r="IM570" s="514"/>
      <c r="IN570" s="514"/>
      <c r="IO570" s="514"/>
      <c r="IP570" s="514"/>
      <c r="IQ570" s="514"/>
      <c r="IR570" s="514"/>
      <c r="IS570" s="514"/>
      <c r="IT570" s="514"/>
      <c r="IU570" s="514"/>
      <c r="IV570" s="514"/>
      <c r="IW570" s="514"/>
      <c r="IX570" s="514"/>
      <c r="IY570" s="514"/>
      <c r="IZ570" s="514"/>
      <c r="JA570" s="514"/>
      <c r="JB570" s="514"/>
      <c r="JC570" s="514"/>
      <c r="JD570" s="514"/>
      <c r="JE570" s="514"/>
      <c r="JF570" s="514"/>
      <c r="JG570" s="514"/>
      <c r="JH570" s="514"/>
      <c r="JI570" s="514"/>
      <c r="JJ570" s="514"/>
      <c r="JK570" s="514"/>
      <c r="JL570" s="514"/>
      <c r="JM570" s="514"/>
      <c r="JN570" s="514"/>
      <c r="JO570" s="514"/>
      <c r="JP570" s="514"/>
      <c r="JQ570" s="514"/>
      <c r="JR570" s="514"/>
      <c r="JS570" s="514"/>
      <c r="JT570" s="514"/>
      <c r="JU570" s="514"/>
      <c r="JV570" s="514"/>
      <c r="JW570" s="514"/>
      <c r="JX570" s="514"/>
    </row>
    <row r="571" spans="1:284" s="430" customFormat="1" ht="15.9" customHeight="1">
      <c r="A571" s="184"/>
      <c r="B571" s="760"/>
      <c r="C571" s="184"/>
      <c r="D571" s="510"/>
      <c r="E571" s="460"/>
      <c r="F571" s="434">
        <f t="shared" si="8"/>
        <v>570</v>
      </c>
      <c r="G571" s="152"/>
      <c r="H571" s="108" t="s">
        <v>875</v>
      </c>
      <c r="I571" s="85">
        <v>2</v>
      </c>
      <c r="J571" s="86"/>
      <c r="K571" s="145" t="s">
        <v>1398</v>
      </c>
      <c r="L571" s="88" t="s">
        <v>1397</v>
      </c>
      <c r="M571" s="518"/>
      <c r="N571" s="88" t="s">
        <v>3295</v>
      </c>
      <c r="O571" s="85">
        <v>0</v>
      </c>
      <c r="P571" s="184">
        <v>1</v>
      </c>
      <c r="Q571" s="151"/>
      <c r="R571" s="152"/>
      <c r="S571" s="304"/>
      <c r="T571" s="459" t="s">
        <v>3296</v>
      </c>
      <c r="U571" s="514"/>
      <c r="V571" s="514"/>
      <c r="W571" s="514"/>
      <c r="X571" s="514"/>
      <c r="Y571" s="514"/>
      <c r="Z571" s="514"/>
      <c r="AA571" s="514"/>
      <c r="AB571" s="514"/>
      <c r="AC571" s="514"/>
      <c r="AD571" s="514"/>
      <c r="AE571" s="514"/>
      <c r="AF571" s="514"/>
      <c r="AG571" s="514"/>
      <c r="AH571" s="514"/>
      <c r="AI571" s="514"/>
      <c r="AJ571" s="514"/>
      <c r="AK571" s="514"/>
      <c r="AL571" s="514"/>
      <c r="AM571" s="514"/>
      <c r="AN571" s="514"/>
      <c r="AO571" s="514"/>
      <c r="AP571" s="514"/>
      <c r="AQ571" s="514"/>
      <c r="AR571" s="514"/>
      <c r="AS571" s="514"/>
      <c r="AT571" s="514"/>
      <c r="AU571" s="514"/>
      <c r="AV571" s="514"/>
      <c r="AW571" s="514"/>
      <c r="AX571" s="514"/>
      <c r="AY571" s="514"/>
      <c r="AZ571" s="514"/>
      <c r="BA571" s="514"/>
      <c r="BB571" s="514"/>
      <c r="BC571" s="514"/>
      <c r="BD571" s="514"/>
      <c r="BE571" s="514"/>
      <c r="BF571" s="514"/>
      <c r="BG571" s="514"/>
      <c r="BH571" s="514"/>
      <c r="BI571" s="514"/>
      <c r="BJ571" s="514"/>
      <c r="BK571" s="514"/>
      <c r="BL571" s="514"/>
      <c r="BM571" s="514"/>
      <c r="BN571" s="514"/>
      <c r="BO571" s="514"/>
      <c r="BP571" s="514"/>
      <c r="BQ571" s="514"/>
      <c r="BR571" s="514"/>
      <c r="BS571" s="514"/>
      <c r="BT571" s="514"/>
      <c r="BU571" s="514"/>
      <c r="BV571" s="514"/>
      <c r="BW571" s="514"/>
      <c r="BX571" s="514"/>
      <c r="BY571" s="514"/>
      <c r="BZ571" s="514"/>
      <c r="CA571" s="514"/>
      <c r="CB571" s="514"/>
      <c r="CC571" s="514"/>
      <c r="CD571" s="514"/>
      <c r="CE571" s="514"/>
      <c r="CF571" s="514"/>
      <c r="CG571" s="514"/>
      <c r="CH571" s="514"/>
      <c r="CI571" s="514"/>
      <c r="CJ571" s="514"/>
      <c r="CK571" s="514"/>
      <c r="CL571" s="514"/>
      <c r="CM571" s="514"/>
      <c r="CN571" s="514"/>
      <c r="CO571" s="514"/>
      <c r="CP571" s="514"/>
      <c r="CQ571" s="514"/>
      <c r="CR571" s="514"/>
      <c r="CS571" s="514"/>
      <c r="CT571" s="514"/>
      <c r="CU571" s="514"/>
      <c r="CV571" s="514"/>
      <c r="CW571" s="514"/>
      <c r="CX571" s="514"/>
      <c r="CY571" s="514"/>
      <c r="CZ571" s="514"/>
      <c r="DA571" s="514"/>
      <c r="DB571" s="514"/>
      <c r="DC571" s="514"/>
      <c r="DD571" s="514"/>
      <c r="DE571" s="514"/>
      <c r="DF571" s="514"/>
      <c r="DG571" s="514"/>
      <c r="DH571" s="514"/>
      <c r="DI571" s="514"/>
      <c r="DJ571" s="514"/>
      <c r="DK571" s="514"/>
      <c r="DL571" s="514"/>
      <c r="DM571" s="514"/>
      <c r="DN571" s="514"/>
      <c r="DO571" s="514"/>
      <c r="DP571" s="514"/>
      <c r="DQ571" s="514"/>
      <c r="DR571" s="514"/>
      <c r="DS571" s="514"/>
      <c r="DT571" s="514"/>
      <c r="DU571" s="514"/>
      <c r="DV571" s="514"/>
      <c r="DW571" s="514"/>
      <c r="DX571" s="514"/>
      <c r="DY571" s="514"/>
      <c r="DZ571" s="514"/>
      <c r="EA571" s="514"/>
      <c r="EB571" s="514"/>
      <c r="EC571" s="514"/>
      <c r="ED571" s="514"/>
      <c r="EE571" s="514"/>
      <c r="EF571" s="514"/>
      <c r="EG571" s="514"/>
      <c r="EH571" s="514"/>
      <c r="EI571" s="514"/>
      <c r="EJ571" s="514"/>
      <c r="EK571" s="514"/>
      <c r="EL571" s="514"/>
      <c r="EM571" s="514"/>
      <c r="EN571" s="514"/>
      <c r="EO571" s="514"/>
      <c r="EP571" s="514"/>
      <c r="EQ571" s="514"/>
      <c r="ER571" s="514"/>
      <c r="ES571" s="514"/>
      <c r="ET571" s="514"/>
      <c r="EU571" s="514"/>
      <c r="EV571" s="514"/>
      <c r="EW571" s="514"/>
      <c r="EX571" s="514"/>
      <c r="EY571" s="514"/>
      <c r="EZ571" s="514"/>
      <c r="FA571" s="514"/>
      <c r="FB571" s="514"/>
      <c r="FC571" s="514"/>
      <c r="FD571" s="514"/>
      <c r="FE571" s="514"/>
      <c r="FF571" s="514"/>
      <c r="FG571" s="514"/>
      <c r="FH571" s="514"/>
      <c r="FI571" s="514"/>
      <c r="FJ571" s="514"/>
      <c r="FK571" s="514"/>
      <c r="FL571" s="514"/>
      <c r="FM571" s="514"/>
      <c r="FN571" s="514"/>
      <c r="FO571" s="514"/>
      <c r="FP571" s="514"/>
      <c r="FQ571" s="514"/>
      <c r="FR571" s="514"/>
      <c r="FS571" s="514"/>
      <c r="FT571" s="514"/>
      <c r="FU571" s="514"/>
      <c r="FV571" s="514"/>
      <c r="FW571" s="514"/>
      <c r="FX571" s="514"/>
      <c r="FY571" s="514"/>
      <c r="FZ571" s="514"/>
      <c r="GA571" s="514"/>
      <c r="GB571" s="514"/>
      <c r="GC571" s="514"/>
      <c r="GD571" s="514"/>
      <c r="GE571" s="514"/>
      <c r="GF571" s="514"/>
      <c r="GG571" s="514"/>
      <c r="GH571" s="514"/>
      <c r="GI571" s="514"/>
      <c r="GJ571" s="514"/>
      <c r="GK571" s="514"/>
      <c r="GL571" s="514"/>
      <c r="GM571" s="514"/>
      <c r="GN571" s="514"/>
      <c r="GO571" s="514"/>
      <c r="GP571" s="514"/>
      <c r="GQ571" s="514"/>
      <c r="GR571" s="514"/>
      <c r="GS571" s="514"/>
      <c r="GT571" s="514"/>
      <c r="GU571" s="514"/>
      <c r="GV571" s="514"/>
      <c r="GW571" s="514"/>
      <c r="GX571" s="514"/>
      <c r="GY571" s="514"/>
      <c r="GZ571" s="514"/>
      <c r="HA571" s="514"/>
      <c r="HB571" s="514"/>
      <c r="HC571" s="514"/>
      <c r="HD571" s="514"/>
      <c r="HE571" s="514"/>
      <c r="HF571" s="514"/>
      <c r="HG571" s="514"/>
      <c r="HH571" s="514"/>
      <c r="HI571" s="514"/>
      <c r="HJ571" s="514"/>
      <c r="HK571" s="514"/>
      <c r="HL571" s="514"/>
      <c r="HM571" s="514"/>
      <c r="HN571" s="514"/>
      <c r="HO571" s="514"/>
      <c r="HP571" s="514"/>
      <c r="HQ571" s="514"/>
      <c r="HR571" s="514"/>
      <c r="HS571" s="514"/>
      <c r="HT571" s="514"/>
      <c r="HU571" s="514"/>
      <c r="HV571" s="514"/>
      <c r="HW571" s="514"/>
      <c r="HX571" s="514"/>
      <c r="HY571" s="514"/>
      <c r="HZ571" s="514"/>
      <c r="IA571" s="514"/>
      <c r="IB571" s="514"/>
      <c r="IC571" s="514"/>
      <c r="ID571" s="514"/>
      <c r="IE571" s="514"/>
      <c r="IF571" s="514"/>
      <c r="IG571" s="514"/>
      <c r="IH571" s="514"/>
      <c r="II571" s="514"/>
      <c r="IJ571" s="514"/>
      <c r="IK571" s="514"/>
      <c r="IL571" s="514"/>
      <c r="IM571" s="514"/>
      <c r="IN571" s="514"/>
      <c r="IO571" s="514"/>
      <c r="IP571" s="514"/>
      <c r="IQ571" s="514"/>
      <c r="IR571" s="514"/>
      <c r="IS571" s="514"/>
      <c r="IT571" s="514"/>
      <c r="IU571" s="514"/>
      <c r="IV571" s="514"/>
      <c r="IW571" s="514"/>
      <c r="IX571" s="514"/>
      <c r="IY571" s="514"/>
      <c r="IZ571" s="514"/>
      <c r="JA571" s="514"/>
      <c r="JB571" s="514"/>
      <c r="JC571" s="514"/>
      <c r="JD571" s="514"/>
      <c r="JE571" s="514"/>
      <c r="JF571" s="514"/>
      <c r="JG571" s="514"/>
      <c r="JH571" s="514"/>
      <c r="JI571" s="514"/>
      <c r="JJ571" s="514"/>
      <c r="JK571" s="514"/>
      <c r="JL571" s="514"/>
      <c r="JM571" s="514"/>
      <c r="JN571" s="514"/>
      <c r="JO571" s="514"/>
      <c r="JP571" s="514"/>
      <c r="JQ571" s="514"/>
      <c r="JR571" s="514"/>
      <c r="JS571" s="514"/>
      <c r="JT571" s="514"/>
      <c r="JU571" s="514"/>
      <c r="JV571" s="514"/>
      <c r="JW571" s="514"/>
      <c r="JX571" s="514"/>
    </row>
    <row r="572" spans="1:284" ht="17.25" customHeight="1">
      <c r="A572" s="184"/>
      <c r="B572" s="462"/>
      <c r="C572" s="184"/>
      <c r="D572" s="184"/>
      <c r="E572" s="460"/>
      <c r="F572" s="434">
        <f t="shared" si="8"/>
        <v>571</v>
      </c>
      <c r="G572" s="844"/>
      <c r="H572" s="134" t="s">
        <v>875</v>
      </c>
      <c r="I572" s="80">
        <v>1</v>
      </c>
      <c r="J572" s="60"/>
      <c r="K572" s="66" t="s">
        <v>1399</v>
      </c>
      <c r="L572" s="88" t="s">
        <v>880</v>
      </c>
      <c r="M572" s="518"/>
      <c r="N572" s="88" t="s">
        <v>3297</v>
      </c>
      <c r="O572" s="85">
        <v>1</v>
      </c>
      <c r="P572" s="184">
        <v>1</v>
      </c>
      <c r="Q572" s="603"/>
      <c r="R572" s="152"/>
      <c r="S572" s="304"/>
      <c r="T572" s="459" t="s">
        <v>3298</v>
      </c>
      <c r="U572" s="514"/>
      <c r="V572" s="514"/>
      <c r="W572" s="514"/>
      <c r="X572" s="514"/>
      <c r="Y572" s="514"/>
      <c r="Z572" s="514"/>
      <c r="AA572" s="514"/>
      <c r="AB572" s="514"/>
      <c r="AC572" s="514"/>
      <c r="AD572" s="514"/>
      <c r="AE572" s="514"/>
      <c r="AF572" s="514"/>
      <c r="AG572" s="514"/>
      <c r="AH572" s="514"/>
      <c r="AI572" s="514"/>
      <c r="AJ572" s="514"/>
      <c r="AK572" s="514"/>
      <c r="AL572" s="514"/>
      <c r="AM572" s="514"/>
      <c r="AN572" s="514"/>
      <c r="AO572" s="514"/>
      <c r="AP572" s="514"/>
      <c r="AQ572" s="514"/>
      <c r="AR572" s="514"/>
      <c r="AS572" s="514"/>
      <c r="AT572" s="514"/>
      <c r="AU572" s="514"/>
      <c r="AV572" s="514"/>
      <c r="AW572" s="514"/>
      <c r="AX572" s="514"/>
      <c r="AY572" s="514"/>
      <c r="AZ572" s="514"/>
      <c r="BA572" s="514"/>
      <c r="BB572" s="514"/>
      <c r="BC572" s="514"/>
      <c r="BD572" s="514"/>
      <c r="BE572" s="514"/>
      <c r="BF572" s="514"/>
      <c r="BG572" s="514"/>
      <c r="BH572" s="514"/>
      <c r="BI572" s="514"/>
      <c r="BJ572" s="514"/>
      <c r="BK572" s="514"/>
      <c r="BL572" s="514"/>
      <c r="BM572" s="514"/>
      <c r="BN572" s="514"/>
      <c r="BO572" s="514"/>
      <c r="BP572" s="514"/>
      <c r="BQ572" s="514"/>
      <c r="BR572" s="514"/>
      <c r="BS572" s="514"/>
      <c r="BT572" s="514"/>
      <c r="BU572" s="514"/>
      <c r="BV572" s="514"/>
      <c r="BW572" s="514"/>
      <c r="BX572" s="514"/>
      <c r="BY572" s="514"/>
      <c r="BZ572" s="514"/>
      <c r="CA572" s="514"/>
      <c r="CB572" s="514"/>
      <c r="CC572" s="514"/>
      <c r="CD572" s="514"/>
      <c r="CE572" s="514"/>
      <c r="CF572" s="514"/>
      <c r="CG572" s="514"/>
      <c r="CH572" s="514"/>
      <c r="CI572" s="514"/>
      <c r="CJ572" s="514"/>
      <c r="CK572" s="514"/>
      <c r="CL572" s="514"/>
      <c r="CM572" s="514"/>
      <c r="CN572" s="514"/>
      <c r="CO572" s="514"/>
      <c r="CP572" s="514"/>
      <c r="CQ572" s="514"/>
      <c r="CR572" s="514"/>
      <c r="CS572" s="514"/>
      <c r="CT572" s="514"/>
      <c r="CU572" s="514"/>
      <c r="CV572" s="514"/>
      <c r="CW572" s="514"/>
      <c r="CX572" s="514"/>
      <c r="CY572" s="514"/>
      <c r="CZ572" s="514"/>
      <c r="DA572" s="514"/>
      <c r="DB572" s="514"/>
      <c r="DC572" s="514"/>
      <c r="DD572" s="514"/>
      <c r="DE572" s="514"/>
      <c r="DF572" s="514"/>
      <c r="DG572" s="514"/>
      <c r="DH572" s="514"/>
      <c r="DI572" s="514"/>
      <c r="DJ572" s="514"/>
      <c r="DK572" s="514"/>
      <c r="DL572" s="514"/>
      <c r="DM572" s="514"/>
      <c r="DN572" s="514"/>
      <c r="DO572" s="514"/>
      <c r="DP572" s="514"/>
      <c r="DQ572" s="514"/>
      <c r="DR572" s="514"/>
      <c r="DS572" s="514"/>
      <c r="DT572" s="514"/>
      <c r="DU572" s="514"/>
      <c r="DV572" s="514"/>
      <c r="DW572" s="514"/>
      <c r="DX572" s="514"/>
      <c r="DY572" s="514"/>
      <c r="DZ572" s="514"/>
      <c r="EA572" s="514"/>
      <c r="EB572" s="514"/>
      <c r="EC572" s="514"/>
      <c r="ED572" s="514"/>
      <c r="EE572" s="514"/>
      <c r="EF572" s="514"/>
      <c r="EG572" s="514"/>
      <c r="EH572" s="514"/>
      <c r="EI572" s="514"/>
      <c r="EJ572" s="514"/>
      <c r="EK572" s="514"/>
      <c r="EL572" s="514"/>
      <c r="EM572" s="514"/>
      <c r="EN572" s="514"/>
      <c r="EO572" s="514"/>
      <c r="EP572" s="514"/>
      <c r="EQ572" s="514"/>
      <c r="ER572" s="514"/>
      <c r="ES572" s="514"/>
      <c r="ET572" s="514"/>
      <c r="EU572" s="514"/>
      <c r="EV572" s="514"/>
      <c r="EW572" s="514"/>
      <c r="EX572" s="514"/>
      <c r="EY572" s="514"/>
      <c r="EZ572" s="514"/>
      <c r="FA572" s="514"/>
      <c r="FB572" s="514"/>
      <c r="FC572" s="514"/>
      <c r="FD572" s="514"/>
      <c r="FE572" s="514"/>
      <c r="FF572" s="514"/>
      <c r="FG572" s="514"/>
      <c r="FH572" s="514"/>
      <c r="FI572" s="514"/>
      <c r="FJ572" s="514"/>
      <c r="FK572" s="514"/>
      <c r="FL572" s="514"/>
      <c r="FM572" s="514"/>
      <c r="FN572" s="514"/>
      <c r="FO572" s="514"/>
      <c r="FP572" s="514"/>
      <c r="FQ572" s="514"/>
      <c r="FR572" s="514"/>
      <c r="FS572" s="514"/>
      <c r="FT572" s="514"/>
      <c r="FU572" s="514"/>
      <c r="FV572" s="514"/>
      <c r="FW572" s="514"/>
      <c r="FX572" s="514"/>
      <c r="FY572" s="514"/>
      <c r="FZ572" s="514"/>
      <c r="GA572" s="514"/>
      <c r="GB572" s="514"/>
      <c r="GC572" s="514"/>
      <c r="GD572" s="514"/>
      <c r="GE572" s="514"/>
      <c r="GF572" s="514"/>
      <c r="GG572" s="514"/>
      <c r="GH572" s="514"/>
      <c r="GI572" s="514"/>
      <c r="GJ572" s="514"/>
      <c r="GK572" s="514"/>
      <c r="GL572" s="514"/>
      <c r="GM572" s="514"/>
      <c r="GN572" s="514"/>
      <c r="GO572" s="514"/>
      <c r="GP572" s="514"/>
      <c r="GQ572" s="514"/>
      <c r="GR572" s="514"/>
      <c r="GS572" s="514"/>
      <c r="GT572" s="514"/>
      <c r="GU572" s="514"/>
      <c r="GV572" s="514"/>
      <c r="GW572" s="514"/>
      <c r="GX572" s="514"/>
      <c r="GY572" s="514"/>
      <c r="GZ572" s="514"/>
      <c r="HA572" s="514"/>
      <c r="HB572" s="514"/>
      <c r="HC572" s="514"/>
      <c r="HD572" s="514"/>
      <c r="HE572" s="514"/>
      <c r="HF572" s="514"/>
      <c r="HG572" s="514"/>
      <c r="HH572" s="514"/>
      <c r="HI572" s="514"/>
      <c r="HJ572" s="514"/>
      <c r="HK572" s="514"/>
      <c r="HL572" s="514"/>
      <c r="HM572" s="514"/>
      <c r="HN572" s="514"/>
      <c r="HO572" s="514"/>
      <c r="HP572" s="514"/>
      <c r="HQ572" s="514"/>
      <c r="HR572" s="514"/>
      <c r="HS572" s="514"/>
      <c r="HT572" s="514"/>
      <c r="HU572" s="514"/>
      <c r="HV572" s="514"/>
      <c r="HW572" s="514"/>
      <c r="HX572" s="514"/>
      <c r="HY572" s="514"/>
      <c r="HZ572" s="514"/>
      <c r="IA572" s="514"/>
      <c r="IB572" s="514"/>
      <c r="IC572" s="514"/>
      <c r="ID572" s="514"/>
      <c r="IE572" s="514"/>
      <c r="IF572" s="514"/>
      <c r="IG572" s="514"/>
      <c r="IH572" s="514"/>
      <c r="II572" s="514"/>
      <c r="IJ572" s="514"/>
      <c r="IK572" s="514"/>
      <c r="IL572" s="514"/>
      <c r="IM572" s="514"/>
      <c r="IN572" s="514"/>
      <c r="IO572" s="514"/>
      <c r="IP572" s="514"/>
      <c r="IQ572" s="514"/>
      <c r="IR572" s="514"/>
      <c r="IS572" s="514"/>
      <c r="IT572" s="514"/>
      <c r="IU572" s="514"/>
      <c r="IV572" s="514"/>
      <c r="IW572" s="514"/>
      <c r="IX572" s="514"/>
      <c r="IY572" s="514"/>
      <c r="IZ572" s="514"/>
      <c r="JA572" s="514"/>
      <c r="JB572" s="514"/>
      <c r="JC572" s="514"/>
      <c r="JD572" s="514"/>
      <c r="JE572" s="514"/>
      <c r="JF572" s="514"/>
      <c r="JG572" s="514"/>
      <c r="JH572" s="514"/>
      <c r="JI572" s="514"/>
      <c r="JJ572" s="514"/>
      <c r="JK572" s="514"/>
      <c r="JL572" s="514"/>
      <c r="JM572" s="514"/>
      <c r="JN572" s="514"/>
      <c r="JO572" s="514"/>
      <c r="JP572" s="514"/>
      <c r="JQ572" s="514"/>
      <c r="JR572" s="514"/>
      <c r="JS572" s="514"/>
      <c r="JT572" s="514"/>
      <c r="JU572" s="514"/>
      <c r="JV572" s="514"/>
      <c r="JW572" s="514"/>
      <c r="JX572" s="514"/>
    </row>
    <row r="573" spans="1:284" s="539" customFormat="1" ht="17.25" customHeight="1">
      <c r="A573" s="184" t="s">
        <v>2194</v>
      </c>
      <c r="B573" s="462" t="s">
        <v>2195</v>
      </c>
      <c r="C573" s="184"/>
      <c r="D573" s="184" t="s">
        <v>2212</v>
      </c>
      <c r="E573" s="460"/>
      <c r="F573" s="434">
        <f t="shared" si="8"/>
        <v>572</v>
      </c>
      <c r="G573" s="865"/>
      <c r="H573" s="218" t="s">
        <v>875</v>
      </c>
      <c r="I573" s="72">
        <v>2</v>
      </c>
      <c r="J573" s="141"/>
      <c r="K573" s="277" t="s">
        <v>1400</v>
      </c>
      <c r="L573" s="173" t="s">
        <v>924</v>
      </c>
      <c r="M573" s="725"/>
      <c r="N573" s="173" t="s">
        <v>3299</v>
      </c>
      <c r="O573" s="72">
        <v>1</v>
      </c>
      <c r="P573" s="72">
        <v>13</v>
      </c>
      <c r="Q573" s="495"/>
      <c r="R573" s="141"/>
      <c r="S573" s="452"/>
      <c r="T573" s="563" t="s">
        <v>3300</v>
      </c>
      <c r="U573" s="663"/>
      <c r="V573" s="663"/>
      <c r="W573" s="663"/>
      <c r="X573" s="663"/>
      <c r="Y573" s="663"/>
      <c r="Z573" s="663"/>
      <c r="AA573" s="663"/>
      <c r="AB573" s="663"/>
      <c r="AC573" s="663"/>
      <c r="AD573" s="663"/>
      <c r="AE573" s="663"/>
      <c r="AF573" s="663"/>
      <c r="AG573" s="663"/>
      <c r="AH573" s="663"/>
      <c r="AI573" s="663"/>
      <c r="AJ573" s="663"/>
      <c r="AK573" s="663"/>
      <c r="AL573" s="663"/>
      <c r="AM573" s="663"/>
      <c r="AN573" s="663"/>
      <c r="AO573" s="663"/>
      <c r="AP573" s="663"/>
      <c r="AQ573" s="663"/>
      <c r="AR573" s="663"/>
      <c r="AS573" s="663"/>
      <c r="AT573" s="663"/>
      <c r="AU573" s="663"/>
      <c r="AV573" s="663"/>
      <c r="AW573" s="663"/>
      <c r="AX573" s="663"/>
      <c r="AY573" s="663"/>
      <c r="AZ573" s="663"/>
      <c r="BA573" s="663"/>
      <c r="BB573" s="663"/>
      <c r="BC573" s="663"/>
      <c r="BD573" s="663"/>
      <c r="BE573" s="663"/>
      <c r="BF573" s="663"/>
      <c r="BG573" s="663"/>
      <c r="BH573" s="663"/>
      <c r="BI573" s="663"/>
      <c r="BJ573" s="663"/>
      <c r="BK573" s="663"/>
      <c r="BL573" s="663"/>
      <c r="BM573" s="663"/>
      <c r="BN573" s="663"/>
      <c r="BO573" s="663"/>
      <c r="BP573" s="663"/>
      <c r="BQ573" s="663"/>
      <c r="BR573" s="663"/>
      <c r="BS573" s="663"/>
      <c r="BT573" s="663"/>
      <c r="BU573" s="663"/>
      <c r="BV573" s="663"/>
      <c r="BW573" s="663"/>
      <c r="BX573" s="663"/>
      <c r="BY573" s="663"/>
      <c r="BZ573" s="663"/>
      <c r="CA573" s="663"/>
      <c r="CB573" s="663"/>
      <c r="CC573" s="663"/>
      <c r="CD573" s="663"/>
      <c r="CE573" s="663"/>
      <c r="CF573" s="663"/>
      <c r="CG573" s="663"/>
      <c r="CH573" s="663"/>
      <c r="CI573" s="663"/>
      <c r="CJ573" s="663"/>
      <c r="CK573" s="663"/>
      <c r="CL573" s="663"/>
      <c r="CM573" s="663"/>
      <c r="CN573" s="663"/>
      <c r="CO573" s="663"/>
      <c r="CP573" s="663"/>
      <c r="CQ573" s="663"/>
      <c r="CR573" s="663"/>
      <c r="CS573" s="663"/>
      <c r="CT573" s="663"/>
      <c r="CU573" s="663"/>
      <c r="CV573" s="663"/>
      <c r="CW573" s="663"/>
      <c r="CX573" s="663"/>
      <c r="CY573" s="663"/>
      <c r="CZ573" s="663"/>
      <c r="DA573" s="663"/>
      <c r="DB573" s="663"/>
      <c r="DC573" s="663"/>
      <c r="DD573" s="663"/>
      <c r="DE573" s="663"/>
      <c r="DF573" s="663"/>
      <c r="DG573" s="663"/>
      <c r="DH573" s="663"/>
      <c r="DI573" s="663"/>
      <c r="DJ573" s="663"/>
      <c r="DK573" s="663"/>
      <c r="DL573" s="663"/>
      <c r="DM573" s="663"/>
      <c r="DN573" s="663"/>
      <c r="DO573" s="663"/>
      <c r="DP573" s="663"/>
      <c r="DQ573" s="663"/>
      <c r="DR573" s="663"/>
      <c r="DS573" s="663"/>
      <c r="DT573" s="663"/>
      <c r="DU573" s="663"/>
      <c r="DV573" s="663"/>
      <c r="DW573" s="663"/>
      <c r="DX573" s="663"/>
      <c r="DY573" s="663"/>
      <c r="DZ573" s="663"/>
      <c r="EA573" s="663"/>
      <c r="EB573" s="663"/>
      <c r="EC573" s="663"/>
      <c r="ED573" s="663"/>
      <c r="EE573" s="663"/>
      <c r="EF573" s="663"/>
      <c r="EG573" s="663"/>
      <c r="EH573" s="663"/>
      <c r="EI573" s="663"/>
      <c r="EJ573" s="663"/>
      <c r="EK573" s="663"/>
      <c r="EL573" s="663"/>
      <c r="EM573" s="663"/>
      <c r="EN573" s="663"/>
      <c r="EO573" s="663"/>
      <c r="EP573" s="663"/>
      <c r="EQ573" s="663"/>
      <c r="ER573" s="663"/>
      <c r="ES573" s="663"/>
      <c r="ET573" s="663"/>
      <c r="EU573" s="663"/>
      <c r="EV573" s="663"/>
      <c r="EW573" s="663"/>
      <c r="EX573" s="663"/>
      <c r="EY573" s="663"/>
      <c r="EZ573" s="663"/>
      <c r="FA573" s="663"/>
      <c r="FB573" s="663"/>
      <c r="FC573" s="663"/>
      <c r="FD573" s="663"/>
      <c r="FE573" s="663"/>
      <c r="FF573" s="663"/>
      <c r="FG573" s="663"/>
      <c r="FH573" s="663"/>
      <c r="FI573" s="663"/>
      <c r="FJ573" s="663"/>
      <c r="FK573" s="663"/>
      <c r="FL573" s="663"/>
      <c r="FM573" s="663"/>
      <c r="FN573" s="663"/>
      <c r="FO573" s="663"/>
      <c r="FP573" s="663"/>
      <c r="FQ573" s="663"/>
      <c r="FR573" s="663"/>
      <c r="FS573" s="663"/>
      <c r="FT573" s="663"/>
      <c r="FU573" s="663"/>
      <c r="FV573" s="663"/>
      <c r="FW573" s="663"/>
      <c r="FX573" s="663"/>
      <c r="FY573" s="663"/>
      <c r="FZ573" s="663"/>
      <c r="GA573" s="663"/>
      <c r="GB573" s="663"/>
      <c r="GC573" s="663"/>
      <c r="GD573" s="663"/>
      <c r="GE573" s="663"/>
      <c r="GF573" s="663"/>
      <c r="GG573" s="663"/>
      <c r="GH573" s="663"/>
      <c r="GI573" s="663"/>
      <c r="GJ573" s="663"/>
      <c r="GK573" s="663"/>
      <c r="GL573" s="663"/>
      <c r="GM573" s="663"/>
      <c r="GN573" s="663"/>
      <c r="GO573" s="663"/>
      <c r="GP573" s="663"/>
      <c r="GQ573" s="663"/>
      <c r="GR573" s="663"/>
      <c r="GS573" s="663"/>
      <c r="GT573" s="663"/>
      <c r="GU573" s="663"/>
      <c r="GV573" s="663"/>
      <c r="GW573" s="663"/>
      <c r="GX573" s="663"/>
      <c r="GY573" s="663"/>
      <c r="GZ573" s="663"/>
      <c r="HA573" s="663"/>
      <c r="HB573" s="663"/>
      <c r="HC573" s="663"/>
      <c r="HD573" s="663"/>
      <c r="HE573" s="663"/>
      <c r="HF573" s="663"/>
      <c r="HG573" s="663"/>
      <c r="HH573" s="663"/>
      <c r="HI573" s="663"/>
      <c r="HJ573" s="663"/>
      <c r="HK573" s="663"/>
      <c r="HL573" s="663"/>
      <c r="HM573" s="663"/>
      <c r="HN573" s="663"/>
      <c r="HO573" s="663"/>
      <c r="HP573" s="663"/>
      <c r="HQ573" s="663"/>
      <c r="HR573" s="663"/>
      <c r="HS573" s="663"/>
      <c r="HT573" s="663"/>
      <c r="HU573" s="663"/>
      <c r="HV573" s="663"/>
      <c r="HW573" s="663"/>
      <c r="HX573" s="663"/>
      <c r="HY573" s="663"/>
      <c r="HZ573" s="663"/>
      <c r="IA573" s="663"/>
      <c r="IB573" s="663"/>
      <c r="IC573" s="663"/>
      <c r="ID573" s="663"/>
      <c r="IE573" s="663"/>
      <c r="IF573" s="663"/>
      <c r="IG573" s="663"/>
      <c r="IH573" s="663"/>
      <c r="II573" s="663"/>
      <c r="IJ573" s="663"/>
      <c r="IK573" s="663"/>
      <c r="IL573" s="663"/>
      <c r="IM573" s="663"/>
      <c r="IN573" s="663"/>
      <c r="IO573" s="663"/>
      <c r="IP573" s="663"/>
      <c r="IQ573" s="663"/>
      <c r="IR573" s="663"/>
      <c r="IS573" s="663"/>
      <c r="IT573" s="663"/>
      <c r="IU573" s="663"/>
      <c r="IV573" s="663"/>
      <c r="IW573" s="663"/>
      <c r="IX573" s="663"/>
      <c r="IY573" s="663"/>
      <c r="IZ573" s="663"/>
      <c r="JA573" s="663"/>
      <c r="JB573" s="663"/>
      <c r="JC573" s="663"/>
      <c r="JD573" s="663"/>
      <c r="JE573" s="663"/>
      <c r="JF573" s="663"/>
      <c r="JG573" s="663"/>
      <c r="JH573" s="663"/>
      <c r="JI573" s="663"/>
      <c r="JJ573" s="663"/>
      <c r="JK573" s="663"/>
      <c r="JL573" s="663"/>
      <c r="JM573" s="663"/>
      <c r="JN573" s="663"/>
      <c r="JO573" s="663"/>
      <c r="JP573" s="663"/>
      <c r="JQ573" s="663"/>
      <c r="JR573" s="663"/>
      <c r="JS573" s="663"/>
      <c r="JT573" s="663"/>
      <c r="JU573" s="663"/>
      <c r="JV573" s="663"/>
      <c r="JW573" s="663"/>
      <c r="JX573" s="663"/>
    </row>
    <row r="574" spans="1:284" s="630" customFormat="1" ht="15.9" customHeight="1">
      <c r="A574" s="72"/>
      <c r="B574" s="830"/>
      <c r="C574" s="72"/>
      <c r="D574" s="671"/>
      <c r="E574" s="454"/>
      <c r="F574" s="434">
        <f t="shared" si="8"/>
        <v>573</v>
      </c>
      <c r="G574" s="141"/>
      <c r="H574" s="163" t="s">
        <v>875</v>
      </c>
      <c r="I574" s="170">
        <v>1</v>
      </c>
      <c r="J574" s="170"/>
      <c r="K574" s="272" t="s">
        <v>1401</v>
      </c>
      <c r="L574" s="116" t="s">
        <v>1402</v>
      </c>
      <c r="M574" s="619"/>
      <c r="N574" s="116" t="s">
        <v>3301</v>
      </c>
      <c r="O574" s="114">
        <v>0</v>
      </c>
      <c r="P574" s="72">
        <v>1</v>
      </c>
      <c r="Q574" s="151"/>
      <c r="R574" s="141"/>
      <c r="S574" s="452"/>
      <c r="T574" s="563" t="s">
        <v>3302</v>
      </c>
      <c r="U574" s="443"/>
      <c r="V574" s="443"/>
      <c r="W574" s="443"/>
      <c r="X574" s="443"/>
      <c r="Y574" s="443"/>
      <c r="Z574" s="443"/>
      <c r="AA574" s="443"/>
      <c r="AB574" s="443"/>
      <c r="AC574" s="443"/>
      <c r="AD574" s="443"/>
      <c r="AE574" s="443"/>
      <c r="AF574" s="443"/>
      <c r="AG574" s="443"/>
      <c r="AH574" s="443"/>
      <c r="AI574" s="443"/>
      <c r="AJ574" s="443"/>
      <c r="AK574" s="443"/>
      <c r="AL574" s="443"/>
      <c r="AM574" s="443"/>
      <c r="AN574" s="443"/>
      <c r="AO574" s="443"/>
      <c r="AP574" s="443"/>
      <c r="AQ574" s="443"/>
      <c r="AR574" s="443"/>
      <c r="AS574" s="443"/>
      <c r="AT574" s="443"/>
      <c r="AU574" s="443"/>
      <c r="AV574" s="443"/>
      <c r="AW574" s="443"/>
      <c r="AX574" s="443"/>
      <c r="AY574" s="443"/>
      <c r="AZ574" s="443"/>
      <c r="BA574" s="443"/>
      <c r="BB574" s="443"/>
      <c r="BC574" s="443"/>
      <c r="BD574" s="443"/>
      <c r="BE574" s="443"/>
      <c r="BF574" s="443"/>
      <c r="BG574" s="443"/>
      <c r="BH574" s="443"/>
      <c r="BI574" s="443"/>
      <c r="BJ574" s="443"/>
      <c r="BK574" s="443"/>
      <c r="BL574" s="443"/>
      <c r="BM574" s="443"/>
      <c r="BN574" s="443"/>
      <c r="BO574" s="443"/>
      <c r="BP574" s="443"/>
      <c r="BQ574" s="443"/>
      <c r="BR574" s="443"/>
      <c r="BS574" s="443"/>
      <c r="BT574" s="443"/>
      <c r="BU574" s="443"/>
      <c r="BV574" s="443"/>
      <c r="BW574" s="443"/>
      <c r="BX574" s="443"/>
      <c r="BY574" s="443"/>
      <c r="BZ574" s="443"/>
      <c r="CA574" s="443"/>
      <c r="CB574" s="443"/>
      <c r="CC574" s="443"/>
      <c r="CD574" s="443"/>
      <c r="CE574" s="443"/>
      <c r="CF574" s="443"/>
      <c r="CG574" s="443"/>
      <c r="CH574" s="443"/>
      <c r="CI574" s="443"/>
      <c r="CJ574" s="443"/>
      <c r="CK574" s="443"/>
      <c r="CL574" s="443"/>
      <c r="CM574" s="443"/>
      <c r="CN574" s="443"/>
      <c r="CO574" s="443"/>
      <c r="CP574" s="443"/>
      <c r="CQ574" s="443"/>
      <c r="CR574" s="443"/>
      <c r="CS574" s="443"/>
      <c r="CT574" s="443"/>
      <c r="CU574" s="443"/>
      <c r="CV574" s="443"/>
      <c r="CW574" s="443"/>
      <c r="CX574" s="443"/>
      <c r="CY574" s="443"/>
      <c r="CZ574" s="443"/>
      <c r="DA574" s="443"/>
      <c r="DB574" s="443"/>
      <c r="DC574" s="443"/>
      <c r="DD574" s="443"/>
      <c r="DE574" s="443"/>
      <c r="DF574" s="443"/>
      <c r="DG574" s="443"/>
      <c r="DH574" s="443"/>
      <c r="DI574" s="443"/>
      <c r="DJ574" s="443"/>
      <c r="DK574" s="443"/>
      <c r="DL574" s="443"/>
      <c r="DM574" s="443"/>
      <c r="DN574" s="443"/>
      <c r="DO574" s="443"/>
      <c r="DP574" s="443"/>
      <c r="DQ574" s="443"/>
      <c r="DR574" s="443"/>
      <c r="DS574" s="443"/>
      <c r="DT574" s="443"/>
      <c r="DU574" s="443"/>
      <c r="DV574" s="443"/>
      <c r="DW574" s="443"/>
      <c r="DX574" s="443"/>
      <c r="DY574" s="443"/>
      <c r="DZ574" s="443"/>
      <c r="EA574" s="443"/>
      <c r="EB574" s="443"/>
      <c r="EC574" s="443"/>
      <c r="ED574" s="443"/>
      <c r="EE574" s="443"/>
      <c r="EF574" s="443"/>
      <c r="EG574" s="443"/>
      <c r="EH574" s="443"/>
      <c r="EI574" s="443"/>
      <c r="EJ574" s="443"/>
      <c r="EK574" s="443"/>
      <c r="EL574" s="443"/>
      <c r="EM574" s="443"/>
      <c r="EN574" s="443"/>
      <c r="EO574" s="443"/>
      <c r="EP574" s="443"/>
      <c r="EQ574" s="443"/>
      <c r="ER574" s="443"/>
      <c r="ES574" s="443"/>
      <c r="ET574" s="443"/>
      <c r="EU574" s="443"/>
      <c r="EV574" s="443"/>
      <c r="EW574" s="443"/>
      <c r="EX574" s="443"/>
      <c r="EY574" s="443"/>
      <c r="EZ574" s="443"/>
      <c r="FA574" s="443"/>
      <c r="FB574" s="443"/>
      <c r="FC574" s="443"/>
      <c r="FD574" s="443"/>
      <c r="FE574" s="443"/>
      <c r="FF574" s="443"/>
      <c r="FG574" s="443"/>
      <c r="FH574" s="443"/>
      <c r="FI574" s="443"/>
      <c r="FJ574" s="443"/>
      <c r="FK574" s="443"/>
      <c r="FL574" s="443"/>
      <c r="FM574" s="443"/>
      <c r="FN574" s="443"/>
      <c r="FO574" s="443"/>
      <c r="FP574" s="443"/>
      <c r="FQ574" s="443"/>
      <c r="FR574" s="443"/>
      <c r="FS574" s="443"/>
      <c r="FT574" s="443"/>
      <c r="FU574" s="443"/>
      <c r="FV574" s="443"/>
      <c r="FW574" s="443"/>
      <c r="FX574" s="443"/>
      <c r="FY574" s="443"/>
      <c r="FZ574" s="443"/>
      <c r="GA574" s="443"/>
      <c r="GB574" s="443"/>
      <c r="GC574" s="443"/>
      <c r="GD574" s="443"/>
      <c r="GE574" s="443"/>
      <c r="GF574" s="443"/>
      <c r="GG574" s="443"/>
      <c r="GH574" s="443"/>
      <c r="GI574" s="443"/>
      <c r="GJ574" s="443"/>
      <c r="GK574" s="443"/>
      <c r="GL574" s="443"/>
      <c r="GM574" s="443"/>
      <c r="GN574" s="443"/>
      <c r="GO574" s="443"/>
      <c r="GP574" s="443"/>
      <c r="GQ574" s="443"/>
      <c r="GR574" s="443"/>
      <c r="GS574" s="443"/>
      <c r="GT574" s="443"/>
      <c r="GU574" s="443"/>
      <c r="GV574" s="443"/>
      <c r="GW574" s="443"/>
      <c r="GX574" s="443"/>
      <c r="GY574" s="443"/>
      <c r="GZ574" s="443"/>
      <c r="HA574" s="443"/>
      <c r="HB574" s="443"/>
      <c r="HC574" s="443"/>
      <c r="HD574" s="443"/>
      <c r="HE574" s="443"/>
      <c r="HF574" s="443"/>
      <c r="HG574" s="443"/>
      <c r="HH574" s="443"/>
      <c r="HI574" s="443"/>
      <c r="HJ574" s="443"/>
      <c r="HK574" s="443"/>
      <c r="HL574" s="443"/>
      <c r="HM574" s="443"/>
      <c r="HN574" s="443"/>
      <c r="HO574" s="443"/>
      <c r="HP574" s="443"/>
      <c r="HQ574" s="443"/>
      <c r="HR574" s="443"/>
      <c r="HS574" s="443"/>
      <c r="HT574" s="443"/>
      <c r="HU574" s="443"/>
      <c r="HV574" s="443"/>
      <c r="HW574" s="443"/>
      <c r="HX574" s="443"/>
      <c r="HY574" s="443"/>
      <c r="HZ574" s="443"/>
      <c r="IA574" s="443"/>
      <c r="IB574" s="443"/>
      <c r="IC574" s="443"/>
      <c r="ID574" s="443"/>
      <c r="IE574" s="443"/>
      <c r="IF574" s="443"/>
      <c r="IG574" s="443"/>
      <c r="IH574" s="443"/>
      <c r="II574" s="443"/>
      <c r="IJ574" s="443"/>
      <c r="IK574" s="443"/>
      <c r="IL574" s="443"/>
      <c r="IM574" s="443"/>
      <c r="IN574" s="443"/>
      <c r="IO574" s="443"/>
      <c r="IP574" s="443"/>
      <c r="IQ574" s="443"/>
      <c r="IR574" s="443"/>
      <c r="IS574" s="443"/>
      <c r="IT574" s="443"/>
      <c r="IU574" s="443"/>
      <c r="IV574" s="443"/>
      <c r="IW574" s="443"/>
      <c r="IX574" s="443"/>
      <c r="IY574" s="443"/>
      <c r="IZ574" s="443"/>
      <c r="JA574" s="443"/>
      <c r="JB574" s="443"/>
      <c r="JC574" s="443"/>
      <c r="JD574" s="443"/>
      <c r="JE574" s="443"/>
      <c r="JF574" s="443"/>
      <c r="JG574" s="443"/>
      <c r="JH574" s="443"/>
      <c r="JI574" s="443"/>
      <c r="JJ574" s="443"/>
      <c r="JK574" s="443"/>
      <c r="JL574" s="443"/>
      <c r="JM574" s="443"/>
      <c r="JN574" s="443"/>
      <c r="JO574" s="443"/>
      <c r="JP574" s="443"/>
      <c r="JQ574" s="443"/>
      <c r="JR574" s="443"/>
      <c r="JS574" s="443"/>
      <c r="JT574" s="443"/>
      <c r="JU574" s="443"/>
      <c r="JV574" s="443"/>
      <c r="JW574" s="443"/>
      <c r="JX574" s="443"/>
    </row>
    <row r="575" spans="1:284" s="876" customFormat="1" ht="15.9" customHeight="1">
      <c r="A575" s="72"/>
      <c r="B575" s="830"/>
      <c r="C575" s="72"/>
      <c r="D575" s="671"/>
      <c r="E575" s="454"/>
      <c r="F575" s="434">
        <f t="shared" si="8"/>
        <v>574</v>
      </c>
      <c r="G575" s="868"/>
      <c r="H575" s="163" t="s">
        <v>875</v>
      </c>
      <c r="I575" s="114">
        <v>1</v>
      </c>
      <c r="J575" s="114"/>
      <c r="K575" s="150" t="s">
        <v>1403</v>
      </c>
      <c r="L575" s="116" t="s">
        <v>1404</v>
      </c>
      <c r="M575" s="619"/>
      <c r="N575" s="116" t="s">
        <v>3303</v>
      </c>
      <c r="O575" s="114">
        <v>0</v>
      </c>
      <c r="P575" s="72">
        <v>13</v>
      </c>
      <c r="Q575" s="151"/>
      <c r="R575" s="451"/>
      <c r="S575" s="452"/>
      <c r="T575" s="563" t="s">
        <v>3304</v>
      </c>
      <c r="U575" s="443"/>
      <c r="V575" s="443"/>
      <c r="W575" s="443"/>
      <c r="X575" s="443"/>
      <c r="Y575" s="443"/>
      <c r="Z575" s="443"/>
      <c r="AA575" s="443"/>
      <c r="AB575" s="443"/>
      <c r="AC575" s="443"/>
      <c r="AD575" s="443"/>
      <c r="AE575" s="443"/>
      <c r="AF575" s="443"/>
      <c r="AG575" s="443"/>
      <c r="AH575" s="443"/>
      <c r="AI575" s="443"/>
      <c r="AJ575" s="443"/>
      <c r="AK575" s="443"/>
      <c r="AL575" s="443"/>
      <c r="AM575" s="443"/>
      <c r="AN575" s="443"/>
      <c r="AO575" s="443"/>
      <c r="AP575" s="443"/>
      <c r="AQ575" s="443"/>
      <c r="AR575" s="443"/>
      <c r="AS575" s="443"/>
      <c r="AT575" s="443"/>
      <c r="AU575" s="443"/>
      <c r="AV575" s="443"/>
      <c r="AW575" s="443"/>
      <c r="AX575" s="443"/>
      <c r="AY575" s="443"/>
      <c r="AZ575" s="443"/>
      <c r="BA575" s="443"/>
      <c r="BB575" s="443"/>
      <c r="BC575" s="443"/>
      <c r="BD575" s="443"/>
      <c r="BE575" s="443"/>
      <c r="BF575" s="443"/>
      <c r="BG575" s="443"/>
      <c r="BH575" s="443"/>
      <c r="BI575" s="443"/>
      <c r="BJ575" s="443"/>
      <c r="BK575" s="443"/>
      <c r="BL575" s="443"/>
      <c r="BM575" s="443"/>
      <c r="BN575" s="443"/>
      <c r="BO575" s="443"/>
      <c r="BP575" s="443"/>
      <c r="BQ575" s="443"/>
      <c r="BR575" s="443"/>
      <c r="BS575" s="443"/>
      <c r="BT575" s="443"/>
      <c r="BU575" s="443"/>
      <c r="BV575" s="443"/>
      <c r="BW575" s="443"/>
      <c r="BX575" s="443"/>
      <c r="BY575" s="443"/>
      <c r="BZ575" s="443"/>
      <c r="CA575" s="443"/>
      <c r="CB575" s="443"/>
      <c r="CC575" s="443"/>
      <c r="CD575" s="443"/>
      <c r="CE575" s="443"/>
      <c r="CF575" s="443"/>
      <c r="CG575" s="443"/>
      <c r="CH575" s="443"/>
      <c r="CI575" s="443"/>
      <c r="CJ575" s="443"/>
      <c r="CK575" s="443"/>
      <c r="CL575" s="443"/>
      <c r="CM575" s="443"/>
      <c r="CN575" s="443"/>
      <c r="CO575" s="443"/>
      <c r="CP575" s="443"/>
      <c r="CQ575" s="443"/>
      <c r="CR575" s="443"/>
      <c r="CS575" s="443"/>
      <c r="CT575" s="443"/>
      <c r="CU575" s="443"/>
      <c r="CV575" s="443"/>
      <c r="CW575" s="443"/>
      <c r="CX575" s="443"/>
      <c r="CY575" s="443"/>
      <c r="CZ575" s="443"/>
      <c r="DA575" s="443"/>
      <c r="DB575" s="443"/>
      <c r="DC575" s="443"/>
      <c r="DD575" s="443"/>
      <c r="DE575" s="443"/>
      <c r="DF575" s="443"/>
      <c r="DG575" s="443"/>
      <c r="DH575" s="443"/>
      <c r="DI575" s="443"/>
      <c r="DJ575" s="443"/>
      <c r="DK575" s="443"/>
      <c r="DL575" s="443"/>
      <c r="DM575" s="443"/>
      <c r="DN575" s="443"/>
      <c r="DO575" s="443"/>
      <c r="DP575" s="443"/>
      <c r="DQ575" s="443"/>
      <c r="DR575" s="443"/>
      <c r="DS575" s="443"/>
      <c r="DT575" s="443"/>
      <c r="DU575" s="443"/>
      <c r="DV575" s="443"/>
      <c r="DW575" s="443"/>
      <c r="DX575" s="443"/>
      <c r="DY575" s="443"/>
      <c r="DZ575" s="443"/>
      <c r="EA575" s="443"/>
      <c r="EB575" s="443"/>
      <c r="EC575" s="443"/>
      <c r="ED575" s="443"/>
      <c r="EE575" s="443"/>
      <c r="EF575" s="443"/>
      <c r="EG575" s="443"/>
      <c r="EH575" s="443"/>
      <c r="EI575" s="443"/>
      <c r="EJ575" s="443"/>
      <c r="EK575" s="443"/>
      <c r="EL575" s="443"/>
      <c r="EM575" s="443"/>
      <c r="EN575" s="443"/>
      <c r="EO575" s="443"/>
      <c r="EP575" s="443"/>
      <c r="EQ575" s="443"/>
      <c r="ER575" s="443"/>
      <c r="ES575" s="443"/>
      <c r="ET575" s="443"/>
      <c r="EU575" s="443"/>
      <c r="EV575" s="443"/>
      <c r="EW575" s="443"/>
      <c r="EX575" s="443"/>
      <c r="EY575" s="443"/>
      <c r="EZ575" s="443"/>
      <c r="FA575" s="443"/>
      <c r="FB575" s="443"/>
      <c r="FC575" s="443"/>
      <c r="FD575" s="443"/>
      <c r="FE575" s="443"/>
      <c r="FF575" s="443"/>
      <c r="FG575" s="443"/>
      <c r="FH575" s="443"/>
      <c r="FI575" s="443"/>
      <c r="FJ575" s="443"/>
      <c r="FK575" s="443"/>
      <c r="FL575" s="443"/>
      <c r="FM575" s="443"/>
      <c r="FN575" s="443"/>
      <c r="FO575" s="443"/>
      <c r="FP575" s="443"/>
      <c r="FQ575" s="443"/>
      <c r="FR575" s="443"/>
      <c r="FS575" s="443"/>
      <c r="FT575" s="443"/>
      <c r="FU575" s="443"/>
      <c r="FV575" s="443"/>
      <c r="FW575" s="443"/>
      <c r="FX575" s="443"/>
      <c r="FY575" s="443"/>
      <c r="FZ575" s="443"/>
      <c r="GA575" s="443"/>
      <c r="GB575" s="443"/>
      <c r="GC575" s="443"/>
      <c r="GD575" s="443"/>
      <c r="GE575" s="443"/>
      <c r="GF575" s="443"/>
      <c r="GG575" s="443"/>
      <c r="GH575" s="443"/>
      <c r="GI575" s="443"/>
      <c r="GJ575" s="443"/>
      <c r="GK575" s="443"/>
      <c r="GL575" s="443"/>
      <c r="GM575" s="443"/>
      <c r="GN575" s="443"/>
      <c r="GO575" s="443"/>
      <c r="GP575" s="443"/>
      <c r="GQ575" s="443"/>
      <c r="GR575" s="443"/>
      <c r="GS575" s="443"/>
      <c r="GT575" s="443"/>
      <c r="GU575" s="443"/>
      <c r="GV575" s="443"/>
      <c r="GW575" s="443"/>
      <c r="GX575" s="443"/>
      <c r="GY575" s="443"/>
      <c r="GZ575" s="443"/>
      <c r="HA575" s="443"/>
      <c r="HB575" s="443"/>
      <c r="HC575" s="443"/>
      <c r="HD575" s="443"/>
      <c r="HE575" s="443"/>
      <c r="HF575" s="443"/>
      <c r="HG575" s="443"/>
      <c r="HH575" s="443"/>
      <c r="HI575" s="443"/>
      <c r="HJ575" s="443"/>
      <c r="HK575" s="443"/>
      <c r="HL575" s="443"/>
      <c r="HM575" s="443"/>
      <c r="HN575" s="443"/>
      <c r="HO575" s="443"/>
      <c r="HP575" s="443"/>
      <c r="HQ575" s="443"/>
      <c r="HR575" s="443"/>
      <c r="HS575" s="443"/>
      <c r="HT575" s="443"/>
      <c r="HU575" s="443"/>
      <c r="HV575" s="443"/>
      <c r="HW575" s="443"/>
      <c r="HX575" s="443"/>
      <c r="HY575" s="443"/>
      <c r="HZ575" s="443"/>
      <c r="IA575" s="443"/>
      <c r="IB575" s="443"/>
      <c r="IC575" s="443"/>
      <c r="ID575" s="443"/>
      <c r="IE575" s="443"/>
      <c r="IF575" s="443"/>
      <c r="IG575" s="443"/>
      <c r="IH575" s="443"/>
      <c r="II575" s="443"/>
      <c r="IJ575" s="443"/>
      <c r="IK575" s="443"/>
      <c r="IL575" s="443"/>
      <c r="IM575" s="443"/>
      <c r="IN575" s="443"/>
      <c r="IO575" s="443"/>
      <c r="IP575" s="443"/>
      <c r="IQ575" s="443"/>
      <c r="IR575" s="443"/>
      <c r="IS575" s="443"/>
      <c r="IT575" s="443"/>
      <c r="IU575" s="443"/>
      <c r="IV575" s="443"/>
      <c r="IW575" s="443"/>
      <c r="IX575" s="443"/>
      <c r="IY575" s="443"/>
      <c r="IZ575" s="443"/>
      <c r="JA575" s="443"/>
      <c r="JB575" s="443"/>
      <c r="JC575" s="443"/>
      <c r="JD575" s="443"/>
      <c r="JE575" s="443"/>
      <c r="JF575" s="443"/>
      <c r="JG575" s="443"/>
      <c r="JH575" s="443"/>
      <c r="JI575" s="443"/>
      <c r="JJ575" s="443"/>
      <c r="JK575" s="443"/>
      <c r="JL575" s="443"/>
      <c r="JM575" s="443"/>
      <c r="JN575" s="443"/>
      <c r="JO575" s="443"/>
      <c r="JP575" s="443"/>
      <c r="JQ575" s="443"/>
      <c r="JR575" s="443"/>
      <c r="JS575" s="443"/>
      <c r="JT575" s="443"/>
      <c r="JU575" s="443"/>
      <c r="JV575" s="443"/>
      <c r="JW575" s="443"/>
      <c r="JX575" s="443"/>
    </row>
    <row r="576" spans="1:284" s="661" customFormat="1" ht="15.9" customHeight="1">
      <c r="A576" s="184"/>
      <c r="B576" s="462"/>
      <c r="C576" s="184"/>
      <c r="D576" s="475"/>
      <c r="E576" s="455"/>
      <c r="F576" s="434">
        <f t="shared" si="8"/>
        <v>575</v>
      </c>
      <c r="G576" s="472"/>
      <c r="H576" s="50" t="s">
        <v>875</v>
      </c>
      <c r="I576" s="184"/>
      <c r="J576" s="152"/>
      <c r="K576" s="132" t="s">
        <v>1405</v>
      </c>
      <c r="L576" s="279" t="s">
        <v>837</v>
      </c>
      <c r="M576" s="877"/>
      <c r="N576" s="185" t="s">
        <v>3305</v>
      </c>
      <c r="O576" s="184">
        <v>0</v>
      </c>
      <c r="P576" s="184">
        <v>57</v>
      </c>
      <c r="Q576" s="598"/>
      <c r="R576" s="458"/>
      <c r="S576" s="304"/>
      <c r="T576" s="592" t="s">
        <v>3306</v>
      </c>
      <c r="U576" s="514"/>
      <c r="V576" s="514"/>
      <c r="W576" s="514"/>
      <c r="X576" s="514"/>
      <c r="Y576" s="514"/>
      <c r="Z576" s="514"/>
      <c r="AA576" s="514"/>
      <c r="AB576" s="514"/>
      <c r="AC576" s="514"/>
      <c r="AD576" s="514"/>
      <c r="AE576" s="514"/>
      <c r="AF576" s="514"/>
      <c r="AG576" s="514"/>
      <c r="AH576" s="514"/>
      <c r="AI576" s="514"/>
      <c r="AJ576" s="514"/>
      <c r="AK576" s="514"/>
      <c r="AL576" s="514"/>
      <c r="AM576" s="514"/>
      <c r="AN576" s="514"/>
      <c r="AO576" s="514"/>
      <c r="AP576" s="514"/>
      <c r="AQ576" s="514"/>
      <c r="AR576" s="514"/>
      <c r="AS576" s="514"/>
      <c r="AT576" s="514"/>
      <c r="AU576" s="514"/>
      <c r="AV576" s="514"/>
      <c r="AW576" s="514"/>
      <c r="AX576" s="514"/>
      <c r="AY576" s="514"/>
      <c r="AZ576" s="514"/>
      <c r="BA576" s="514"/>
      <c r="BB576" s="514"/>
      <c r="BC576" s="514"/>
      <c r="BD576" s="514"/>
      <c r="BE576" s="514"/>
      <c r="BF576" s="514"/>
      <c r="BG576" s="514"/>
      <c r="BH576" s="514"/>
      <c r="BI576" s="514"/>
      <c r="BJ576" s="514"/>
      <c r="BK576" s="514"/>
      <c r="BL576" s="514"/>
      <c r="BM576" s="514"/>
      <c r="BN576" s="514"/>
      <c r="BO576" s="514"/>
      <c r="BP576" s="514"/>
      <c r="BQ576" s="514"/>
      <c r="BR576" s="514"/>
      <c r="BS576" s="514"/>
      <c r="BT576" s="514"/>
      <c r="BU576" s="514"/>
      <c r="BV576" s="514"/>
      <c r="BW576" s="514"/>
      <c r="BX576" s="514"/>
      <c r="BY576" s="514"/>
      <c r="BZ576" s="514"/>
      <c r="CA576" s="514"/>
      <c r="CB576" s="514"/>
      <c r="CC576" s="514"/>
      <c r="CD576" s="514"/>
      <c r="CE576" s="514"/>
      <c r="CF576" s="514"/>
      <c r="CG576" s="514"/>
      <c r="CH576" s="514"/>
      <c r="CI576" s="514"/>
      <c r="CJ576" s="514"/>
      <c r="CK576" s="514"/>
      <c r="CL576" s="514"/>
      <c r="CM576" s="514"/>
      <c r="CN576" s="514"/>
      <c r="CO576" s="514"/>
      <c r="CP576" s="514"/>
      <c r="CQ576" s="514"/>
      <c r="CR576" s="514"/>
      <c r="CS576" s="514"/>
      <c r="CT576" s="514"/>
      <c r="CU576" s="514"/>
      <c r="CV576" s="514"/>
      <c r="CW576" s="514"/>
      <c r="CX576" s="514"/>
      <c r="CY576" s="514"/>
      <c r="CZ576" s="514"/>
      <c r="DA576" s="514"/>
      <c r="DB576" s="514"/>
      <c r="DC576" s="514"/>
      <c r="DD576" s="514"/>
      <c r="DE576" s="514"/>
      <c r="DF576" s="514"/>
      <c r="DG576" s="514"/>
      <c r="DH576" s="514"/>
      <c r="DI576" s="514"/>
      <c r="DJ576" s="514"/>
      <c r="DK576" s="514"/>
      <c r="DL576" s="514"/>
      <c r="DM576" s="514"/>
      <c r="DN576" s="514"/>
      <c r="DO576" s="514"/>
      <c r="DP576" s="514"/>
      <c r="DQ576" s="514"/>
      <c r="DR576" s="514"/>
      <c r="DS576" s="514"/>
      <c r="DT576" s="514"/>
      <c r="DU576" s="514"/>
      <c r="DV576" s="514"/>
      <c r="DW576" s="514"/>
      <c r="DX576" s="514"/>
      <c r="DY576" s="514"/>
      <c r="DZ576" s="514"/>
      <c r="EA576" s="514"/>
      <c r="EB576" s="514"/>
      <c r="EC576" s="514"/>
      <c r="ED576" s="514"/>
      <c r="EE576" s="514"/>
      <c r="EF576" s="514"/>
      <c r="EG576" s="514"/>
      <c r="EH576" s="514"/>
      <c r="EI576" s="514"/>
      <c r="EJ576" s="514"/>
      <c r="EK576" s="514"/>
      <c r="EL576" s="514"/>
      <c r="EM576" s="514"/>
      <c r="EN576" s="514"/>
      <c r="EO576" s="514"/>
      <c r="EP576" s="514"/>
      <c r="EQ576" s="514"/>
      <c r="ER576" s="514"/>
      <c r="ES576" s="514"/>
      <c r="ET576" s="514"/>
      <c r="EU576" s="514"/>
      <c r="EV576" s="514"/>
      <c r="EW576" s="514"/>
      <c r="EX576" s="514"/>
      <c r="EY576" s="514"/>
      <c r="EZ576" s="514"/>
      <c r="FA576" s="514"/>
      <c r="FB576" s="514"/>
      <c r="FC576" s="514"/>
      <c r="FD576" s="514"/>
      <c r="FE576" s="514"/>
      <c r="FF576" s="514"/>
      <c r="FG576" s="514"/>
      <c r="FH576" s="514"/>
      <c r="FI576" s="514"/>
      <c r="FJ576" s="514"/>
      <c r="FK576" s="514"/>
      <c r="FL576" s="514"/>
      <c r="FM576" s="514"/>
      <c r="FN576" s="514"/>
      <c r="FO576" s="514"/>
      <c r="FP576" s="514"/>
      <c r="FQ576" s="514"/>
      <c r="FR576" s="514"/>
      <c r="FS576" s="514"/>
      <c r="FT576" s="514"/>
      <c r="FU576" s="514"/>
      <c r="FV576" s="514"/>
      <c r="FW576" s="514"/>
      <c r="FX576" s="514"/>
      <c r="FY576" s="514"/>
      <c r="FZ576" s="514"/>
      <c r="GA576" s="514"/>
      <c r="GB576" s="514"/>
      <c r="GC576" s="514"/>
      <c r="GD576" s="514"/>
      <c r="GE576" s="514"/>
      <c r="GF576" s="514"/>
      <c r="GG576" s="514"/>
      <c r="GH576" s="514"/>
      <c r="GI576" s="514"/>
      <c r="GJ576" s="514"/>
      <c r="GK576" s="514"/>
      <c r="GL576" s="514"/>
      <c r="GM576" s="514"/>
      <c r="GN576" s="514"/>
      <c r="GO576" s="514"/>
      <c r="GP576" s="514"/>
      <c r="GQ576" s="514"/>
      <c r="GR576" s="514"/>
      <c r="GS576" s="514"/>
      <c r="GT576" s="514"/>
      <c r="GU576" s="514"/>
      <c r="GV576" s="514"/>
      <c r="GW576" s="514"/>
      <c r="GX576" s="514"/>
      <c r="GY576" s="514"/>
      <c r="GZ576" s="514"/>
      <c r="HA576" s="514"/>
      <c r="HB576" s="514"/>
      <c r="HC576" s="514"/>
      <c r="HD576" s="514"/>
      <c r="HE576" s="514"/>
      <c r="HF576" s="514"/>
      <c r="HG576" s="514"/>
      <c r="HH576" s="514"/>
      <c r="HI576" s="514"/>
      <c r="HJ576" s="514"/>
      <c r="HK576" s="514"/>
      <c r="HL576" s="514"/>
      <c r="HM576" s="514"/>
      <c r="HN576" s="514"/>
      <c r="HO576" s="514"/>
      <c r="HP576" s="514"/>
      <c r="HQ576" s="514"/>
      <c r="HR576" s="514"/>
      <c r="HS576" s="514"/>
      <c r="HT576" s="514"/>
      <c r="HU576" s="514"/>
      <c r="HV576" s="514"/>
      <c r="HW576" s="514"/>
      <c r="HX576" s="514"/>
      <c r="HY576" s="514"/>
      <c r="HZ576" s="514"/>
      <c r="IA576" s="514"/>
      <c r="IB576" s="514"/>
      <c r="IC576" s="514"/>
      <c r="ID576" s="514"/>
      <c r="IE576" s="514"/>
      <c r="IF576" s="514"/>
      <c r="IG576" s="514"/>
      <c r="IH576" s="514"/>
      <c r="II576" s="514"/>
      <c r="IJ576" s="514"/>
      <c r="IK576" s="514"/>
      <c r="IL576" s="514"/>
      <c r="IM576" s="514"/>
      <c r="IN576" s="514"/>
      <c r="IO576" s="514"/>
      <c r="IP576" s="514"/>
      <c r="IQ576" s="514"/>
      <c r="IR576" s="514"/>
      <c r="IS576" s="514"/>
      <c r="IT576" s="514"/>
      <c r="IU576" s="514"/>
      <c r="IV576" s="514"/>
      <c r="IW576" s="514"/>
      <c r="IX576" s="514"/>
      <c r="IY576" s="514"/>
      <c r="IZ576" s="514"/>
      <c r="JA576" s="514"/>
      <c r="JB576" s="514"/>
      <c r="JC576" s="514"/>
      <c r="JD576" s="514"/>
      <c r="JE576" s="514"/>
      <c r="JF576" s="514"/>
      <c r="JG576" s="514"/>
      <c r="JH576" s="514"/>
      <c r="JI576" s="514"/>
      <c r="JJ576" s="514"/>
      <c r="JK576" s="514"/>
      <c r="JL576" s="514"/>
      <c r="JM576" s="514"/>
      <c r="JN576" s="514"/>
      <c r="JO576" s="514"/>
      <c r="JP576" s="514"/>
      <c r="JQ576" s="514"/>
      <c r="JR576" s="514"/>
      <c r="JS576" s="514"/>
      <c r="JT576" s="514"/>
      <c r="JU576" s="514"/>
      <c r="JV576" s="514"/>
      <c r="JW576" s="514"/>
      <c r="JX576" s="514"/>
    </row>
    <row r="577" spans="1:284" s="430" customFormat="1" ht="15.9" customHeight="1">
      <c r="A577" s="184"/>
      <c r="B577" s="462"/>
      <c r="C577" s="184"/>
      <c r="D577" s="184"/>
      <c r="E577" s="460"/>
      <c r="F577" s="434">
        <f t="shared" si="8"/>
        <v>576</v>
      </c>
      <c r="G577" s="152"/>
      <c r="H577" s="108" t="s">
        <v>875</v>
      </c>
      <c r="I577" s="85">
        <v>1</v>
      </c>
      <c r="J577" s="86"/>
      <c r="K577" s="145" t="s">
        <v>1406</v>
      </c>
      <c r="L577" s="156" t="s">
        <v>837</v>
      </c>
      <c r="M577" s="622"/>
      <c r="N577" s="88" t="s">
        <v>3305</v>
      </c>
      <c r="O577" s="85">
        <v>0</v>
      </c>
      <c r="P577" s="184">
        <v>57</v>
      </c>
      <c r="Q577" s="603"/>
      <c r="R577" s="152"/>
      <c r="S577" s="304"/>
      <c r="T577" s="459" t="s">
        <v>3306</v>
      </c>
      <c r="U577" s="514"/>
      <c r="V577" s="514"/>
      <c r="W577" s="514"/>
      <c r="X577" s="514"/>
      <c r="Y577" s="514"/>
      <c r="Z577" s="514"/>
      <c r="AA577" s="514"/>
      <c r="AB577" s="514"/>
      <c r="AC577" s="514"/>
      <c r="AD577" s="514"/>
      <c r="AE577" s="514"/>
      <c r="AF577" s="514"/>
      <c r="AG577" s="514"/>
      <c r="AH577" s="514"/>
      <c r="AI577" s="514"/>
      <c r="AJ577" s="514"/>
      <c r="AK577" s="514"/>
      <c r="AL577" s="514"/>
      <c r="AM577" s="514"/>
      <c r="AN577" s="514"/>
      <c r="AO577" s="514"/>
      <c r="AP577" s="514"/>
      <c r="AQ577" s="514"/>
      <c r="AR577" s="514"/>
      <c r="AS577" s="514"/>
      <c r="AT577" s="514"/>
      <c r="AU577" s="514"/>
      <c r="AV577" s="514"/>
      <c r="AW577" s="514"/>
      <c r="AX577" s="514"/>
      <c r="AY577" s="514"/>
      <c r="AZ577" s="514"/>
      <c r="BA577" s="514"/>
      <c r="BB577" s="514"/>
      <c r="BC577" s="514"/>
      <c r="BD577" s="514"/>
      <c r="BE577" s="514"/>
      <c r="BF577" s="514"/>
      <c r="BG577" s="514"/>
      <c r="BH577" s="514"/>
      <c r="BI577" s="514"/>
      <c r="BJ577" s="514"/>
      <c r="BK577" s="514"/>
      <c r="BL577" s="514"/>
      <c r="BM577" s="514"/>
      <c r="BN577" s="514"/>
      <c r="BO577" s="514"/>
      <c r="BP577" s="514"/>
      <c r="BQ577" s="514"/>
      <c r="BR577" s="514"/>
      <c r="BS577" s="514"/>
      <c r="BT577" s="514"/>
      <c r="BU577" s="514"/>
      <c r="BV577" s="514"/>
      <c r="BW577" s="514"/>
      <c r="BX577" s="514"/>
      <c r="BY577" s="514"/>
      <c r="BZ577" s="514"/>
      <c r="CA577" s="514"/>
      <c r="CB577" s="514"/>
      <c r="CC577" s="514"/>
      <c r="CD577" s="514"/>
      <c r="CE577" s="514"/>
      <c r="CF577" s="514"/>
      <c r="CG577" s="514"/>
      <c r="CH577" s="514"/>
      <c r="CI577" s="514"/>
      <c r="CJ577" s="514"/>
      <c r="CK577" s="514"/>
      <c r="CL577" s="514"/>
      <c r="CM577" s="514"/>
      <c r="CN577" s="514"/>
      <c r="CO577" s="514"/>
      <c r="CP577" s="514"/>
      <c r="CQ577" s="514"/>
      <c r="CR577" s="514"/>
      <c r="CS577" s="514"/>
      <c r="CT577" s="514"/>
      <c r="CU577" s="514"/>
      <c r="CV577" s="514"/>
      <c r="CW577" s="514"/>
      <c r="CX577" s="514"/>
      <c r="CY577" s="514"/>
      <c r="CZ577" s="514"/>
      <c r="DA577" s="514"/>
      <c r="DB577" s="514"/>
      <c r="DC577" s="514"/>
      <c r="DD577" s="514"/>
      <c r="DE577" s="514"/>
      <c r="DF577" s="514"/>
      <c r="DG577" s="514"/>
      <c r="DH577" s="514"/>
      <c r="DI577" s="514"/>
      <c r="DJ577" s="514"/>
      <c r="DK577" s="514"/>
      <c r="DL577" s="514"/>
      <c r="DM577" s="514"/>
      <c r="DN577" s="514"/>
      <c r="DO577" s="514"/>
      <c r="DP577" s="514"/>
      <c r="DQ577" s="514"/>
      <c r="DR577" s="514"/>
      <c r="DS577" s="514"/>
      <c r="DT577" s="514"/>
      <c r="DU577" s="514"/>
      <c r="DV577" s="514"/>
      <c r="DW577" s="514"/>
      <c r="DX577" s="514"/>
      <c r="DY577" s="514"/>
      <c r="DZ577" s="514"/>
      <c r="EA577" s="514"/>
      <c r="EB577" s="514"/>
      <c r="EC577" s="514"/>
      <c r="ED577" s="514"/>
      <c r="EE577" s="514"/>
      <c r="EF577" s="514"/>
      <c r="EG577" s="514"/>
      <c r="EH577" s="514"/>
      <c r="EI577" s="514"/>
      <c r="EJ577" s="514"/>
      <c r="EK577" s="514"/>
      <c r="EL577" s="514"/>
      <c r="EM577" s="514"/>
      <c r="EN577" s="514"/>
      <c r="EO577" s="514"/>
      <c r="EP577" s="514"/>
      <c r="EQ577" s="514"/>
      <c r="ER577" s="514"/>
      <c r="ES577" s="514"/>
      <c r="ET577" s="514"/>
      <c r="EU577" s="514"/>
      <c r="EV577" s="514"/>
      <c r="EW577" s="514"/>
      <c r="EX577" s="514"/>
      <c r="EY577" s="514"/>
      <c r="EZ577" s="514"/>
      <c r="FA577" s="514"/>
      <c r="FB577" s="514"/>
      <c r="FC577" s="514"/>
      <c r="FD577" s="514"/>
      <c r="FE577" s="514"/>
      <c r="FF577" s="514"/>
      <c r="FG577" s="514"/>
      <c r="FH577" s="514"/>
      <c r="FI577" s="514"/>
      <c r="FJ577" s="514"/>
      <c r="FK577" s="514"/>
      <c r="FL577" s="514"/>
      <c r="FM577" s="514"/>
      <c r="FN577" s="514"/>
      <c r="FO577" s="514"/>
      <c r="FP577" s="514"/>
      <c r="FQ577" s="514"/>
      <c r="FR577" s="514"/>
      <c r="FS577" s="514"/>
      <c r="FT577" s="514"/>
      <c r="FU577" s="514"/>
      <c r="FV577" s="514"/>
      <c r="FW577" s="514"/>
      <c r="FX577" s="514"/>
      <c r="FY577" s="514"/>
      <c r="FZ577" s="514"/>
      <c r="GA577" s="514"/>
      <c r="GB577" s="514"/>
      <c r="GC577" s="514"/>
      <c r="GD577" s="514"/>
      <c r="GE577" s="514"/>
      <c r="GF577" s="514"/>
      <c r="GG577" s="514"/>
      <c r="GH577" s="514"/>
      <c r="GI577" s="514"/>
      <c r="GJ577" s="514"/>
      <c r="GK577" s="514"/>
      <c r="GL577" s="514"/>
      <c r="GM577" s="514"/>
      <c r="GN577" s="514"/>
      <c r="GO577" s="514"/>
      <c r="GP577" s="514"/>
      <c r="GQ577" s="514"/>
      <c r="GR577" s="514"/>
      <c r="GS577" s="514"/>
      <c r="GT577" s="514"/>
      <c r="GU577" s="514"/>
      <c r="GV577" s="514"/>
      <c r="GW577" s="514"/>
      <c r="GX577" s="514"/>
      <c r="GY577" s="514"/>
      <c r="GZ577" s="514"/>
      <c r="HA577" s="514"/>
      <c r="HB577" s="514"/>
      <c r="HC577" s="514"/>
      <c r="HD577" s="514"/>
      <c r="HE577" s="514"/>
      <c r="HF577" s="514"/>
      <c r="HG577" s="514"/>
      <c r="HH577" s="514"/>
      <c r="HI577" s="514"/>
      <c r="HJ577" s="514"/>
      <c r="HK577" s="514"/>
      <c r="HL577" s="514"/>
      <c r="HM577" s="514"/>
      <c r="HN577" s="514"/>
      <c r="HO577" s="514"/>
      <c r="HP577" s="514"/>
      <c r="HQ577" s="514"/>
      <c r="HR577" s="514"/>
      <c r="HS577" s="514"/>
      <c r="HT577" s="514"/>
      <c r="HU577" s="514"/>
      <c r="HV577" s="514"/>
      <c r="HW577" s="514"/>
      <c r="HX577" s="514"/>
      <c r="HY577" s="514"/>
      <c r="HZ577" s="514"/>
      <c r="IA577" s="514"/>
      <c r="IB577" s="514"/>
      <c r="IC577" s="514"/>
      <c r="ID577" s="514"/>
      <c r="IE577" s="514"/>
      <c r="IF577" s="514"/>
      <c r="IG577" s="514"/>
      <c r="IH577" s="514"/>
      <c r="II577" s="514"/>
      <c r="IJ577" s="514"/>
      <c r="IK577" s="514"/>
      <c r="IL577" s="514"/>
      <c r="IM577" s="514"/>
      <c r="IN577" s="514"/>
      <c r="IO577" s="514"/>
      <c r="IP577" s="514"/>
      <c r="IQ577" s="514"/>
      <c r="IR577" s="514"/>
      <c r="IS577" s="514"/>
      <c r="IT577" s="514"/>
      <c r="IU577" s="514"/>
      <c r="IV577" s="514"/>
      <c r="IW577" s="514"/>
      <c r="IX577" s="514"/>
      <c r="IY577" s="514"/>
      <c r="IZ577" s="514"/>
      <c r="JA577" s="514"/>
      <c r="JB577" s="514"/>
      <c r="JC577" s="514"/>
      <c r="JD577" s="514"/>
      <c r="JE577" s="514"/>
      <c r="JF577" s="514"/>
      <c r="JG577" s="514"/>
      <c r="JH577" s="514"/>
      <c r="JI577" s="514"/>
      <c r="JJ577" s="514"/>
      <c r="JK577" s="514"/>
      <c r="JL577" s="514"/>
      <c r="JM577" s="514"/>
      <c r="JN577" s="514"/>
      <c r="JO577" s="514"/>
      <c r="JP577" s="514"/>
      <c r="JQ577" s="514"/>
      <c r="JR577" s="514"/>
      <c r="JS577" s="514"/>
      <c r="JT577" s="514"/>
      <c r="JU577" s="514"/>
      <c r="JV577" s="514"/>
      <c r="JW577" s="514"/>
      <c r="JX577" s="514"/>
    </row>
    <row r="578" spans="1:284" ht="15.9" customHeight="1">
      <c r="A578" s="184"/>
      <c r="B578" s="462"/>
      <c r="C578" s="184"/>
      <c r="D578" s="184"/>
      <c r="E578" s="460"/>
      <c r="F578" s="434">
        <f t="shared" si="8"/>
        <v>577</v>
      </c>
      <c r="G578" s="152"/>
      <c r="H578" s="108" t="s">
        <v>875</v>
      </c>
      <c r="I578" s="85">
        <v>1</v>
      </c>
      <c r="J578" s="86"/>
      <c r="K578" s="145" t="s">
        <v>1407</v>
      </c>
      <c r="L578" s="156" t="s">
        <v>837</v>
      </c>
      <c r="M578" s="622"/>
      <c r="N578" s="88" t="s">
        <v>3305</v>
      </c>
      <c r="O578" s="85">
        <v>0</v>
      </c>
      <c r="P578" s="184">
        <v>57</v>
      </c>
      <c r="Q578" s="151"/>
      <c r="R578" s="152"/>
      <c r="S578" s="304"/>
      <c r="T578" s="459" t="s">
        <v>3306</v>
      </c>
      <c r="U578" s="514"/>
      <c r="V578" s="514"/>
      <c r="W578" s="514"/>
      <c r="X578" s="514"/>
      <c r="Y578" s="514"/>
      <c r="Z578" s="514"/>
      <c r="AA578" s="514"/>
      <c r="AB578" s="514"/>
      <c r="AC578" s="514"/>
      <c r="AD578" s="514"/>
      <c r="AE578" s="514"/>
      <c r="AF578" s="514"/>
      <c r="AG578" s="514"/>
      <c r="AH578" s="514"/>
      <c r="AI578" s="514"/>
      <c r="AJ578" s="514"/>
      <c r="AK578" s="514"/>
      <c r="AL578" s="514"/>
      <c r="AM578" s="514"/>
      <c r="AN578" s="514"/>
      <c r="AO578" s="514"/>
      <c r="AP578" s="514"/>
      <c r="AQ578" s="514"/>
      <c r="AR578" s="514"/>
      <c r="AS578" s="514"/>
      <c r="AT578" s="514"/>
      <c r="AU578" s="514"/>
      <c r="AV578" s="514"/>
      <c r="AW578" s="514"/>
      <c r="AX578" s="514"/>
      <c r="AY578" s="514"/>
      <c r="AZ578" s="514"/>
      <c r="BA578" s="514"/>
      <c r="BB578" s="514"/>
      <c r="BC578" s="514"/>
      <c r="BD578" s="514"/>
      <c r="BE578" s="514"/>
      <c r="BF578" s="514"/>
      <c r="BG578" s="514"/>
      <c r="BH578" s="514"/>
      <c r="BI578" s="514"/>
      <c r="BJ578" s="514"/>
      <c r="BK578" s="514"/>
      <c r="BL578" s="514"/>
      <c r="BM578" s="514"/>
      <c r="BN578" s="514"/>
      <c r="BO578" s="514"/>
      <c r="BP578" s="514"/>
      <c r="BQ578" s="514"/>
      <c r="BR578" s="514"/>
      <c r="BS578" s="514"/>
      <c r="BT578" s="514"/>
      <c r="BU578" s="514"/>
      <c r="BV578" s="514"/>
      <c r="BW578" s="514"/>
      <c r="BX578" s="514"/>
      <c r="BY578" s="514"/>
      <c r="BZ578" s="514"/>
      <c r="CA578" s="514"/>
      <c r="CB578" s="514"/>
      <c r="CC578" s="514"/>
      <c r="CD578" s="514"/>
      <c r="CE578" s="514"/>
      <c r="CF578" s="514"/>
      <c r="CG578" s="514"/>
      <c r="CH578" s="514"/>
      <c r="CI578" s="514"/>
      <c r="CJ578" s="514"/>
      <c r="CK578" s="514"/>
      <c r="CL578" s="514"/>
      <c r="CM578" s="514"/>
      <c r="CN578" s="514"/>
      <c r="CO578" s="514"/>
      <c r="CP578" s="514"/>
      <c r="CQ578" s="514"/>
      <c r="CR578" s="514"/>
      <c r="CS578" s="514"/>
      <c r="CT578" s="514"/>
      <c r="CU578" s="514"/>
      <c r="CV578" s="514"/>
      <c r="CW578" s="514"/>
      <c r="CX578" s="514"/>
      <c r="CY578" s="514"/>
      <c r="CZ578" s="514"/>
      <c r="DA578" s="514"/>
      <c r="DB578" s="514"/>
      <c r="DC578" s="514"/>
      <c r="DD578" s="514"/>
      <c r="DE578" s="514"/>
      <c r="DF578" s="514"/>
      <c r="DG578" s="514"/>
      <c r="DH578" s="514"/>
      <c r="DI578" s="514"/>
      <c r="DJ578" s="514"/>
      <c r="DK578" s="514"/>
      <c r="DL578" s="514"/>
      <c r="DM578" s="514"/>
      <c r="DN578" s="514"/>
      <c r="DO578" s="514"/>
      <c r="DP578" s="514"/>
      <c r="DQ578" s="514"/>
      <c r="DR578" s="514"/>
      <c r="DS578" s="514"/>
      <c r="DT578" s="514"/>
      <c r="DU578" s="514"/>
      <c r="DV578" s="514"/>
      <c r="DW578" s="514"/>
      <c r="DX578" s="514"/>
      <c r="DY578" s="514"/>
      <c r="DZ578" s="514"/>
      <c r="EA578" s="514"/>
      <c r="EB578" s="514"/>
      <c r="EC578" s="514"/>
      <c r="ED578" s="514"/>
      <c r="EE578" s="514"/>
      <c r="EF578" s="514"/>
      <c r="EG578" s="514"/>
      <c r="EH578" s="514"/>
      <c r="EI578" s="514"/>
      <c r="EJ578" s="514"/>
      <c r="EK578" s="514"/>
      <c r="EL578" s="514"/>
      <c r="EM578" s="514"/>
      <c r="EN578" s="514"/>
      <c r="EO578" s="514"/>
      <c r="EP578" s="514"/>
      <c r="EQ578" s="514"/>
      <c r="ER578" s="514"/>
      <c r="ES578" s="514"/>
      <c r="ET578" s="514"/>
      <c r="EU578" s="514"/>
      <c r="EV578" s="514"/>
      <c r="EW578" s="514"/>
      <c r="EX578" s="514"/>
      <c r="EY578" s="514"/>
      <c r="EZ578" s="514"/>
      <c r="FA578" s="514"/>
      <c r="FB578" s="514"/>
      <c r="FC578" s="514"/>
      <c r="FD578" s="514"/>
      <c r="FE578" s="514"/>
      <c r="FF578" s="514"/>
      <c r="FG578" s="514"/>
      <c r="FH578" s="514"/>
      <c r="FI578" s="514"/>
      <c r="FJ578" s="514"/>
      <c r="FK578" s="514"/>
      <c r="FL578" s="514"/>
      <c r="FM578" s="514"/>
      <c r="FN578" s="514"/>
      <c r="FO578" s="514"/>
      <c r="FP578" s="514"/>
      <c r="FQ578" s="514"/>
      <c r="FR578" s="514"/>
      <c r="FS578" s="514"/>
      <c r="FT578" s="514"/>
      <c r="FU578" s="514"/>
      <c r="FV578" s="514"/>
      <c r="FW578" s="514"/>
      <c r="FX578" s="514"/>
      <c r="FY578" s="514"/>
      <c r="FZ578" s="514"/>
      <c r="GA578" s="514"/>
      <c r="GB578" s="514"/>
      <c r="GC578" s="514"/>
      <c r="GD578" s="514"/>
      <c r="GE578" s="514"/>
      <c r="GF578" s="514"/>
      <c r="GG578" s="514"/>
      <c r="GH578" s="514"/>
      <c r="GI578" s="514"/>
      <c r="GJ578" s="514"/>
      <c r="GK578" s="514"/>
      <c r="GL578" s="514"/>
      <c r="GM578" s="514"/>
      <c r="GN578" s="514"/>
      <c r="GO578" s="514"/>
      <c r="GP578" s="514"/>
      <c r="GQ578" s="514"/>
      <c r="GR578" s="514"/>
      <c r="GS578" s="514"/>
      <c r="GT578" s="514"/>
      <c r="GU578" s="514"/>
      <c r="GV578" s="514"/>
      <c r="GW578" s="514"/>
      <c r="GX578" s="514"/>
      <c r="GY578" s="514"/>
      <c r="GZ578" s="514"/>
      <c r="HA578" s="514"/>
      <c r="HB578" s="514"/>
      <c r="HC578" s="514"/>
      <c r="HD578" s="514"/>
      <c r="HE578" s="514"/>
      <c r="HF578" s="514"/>
      <c r="HG578" s="514"/>
      <c r="HH578" s="514"/>
      <c r="HI578" s="514"/>
      <c r="HJ578" s="514"/>
      <c r="HK578" s="514"/>
      <c r="HL578" s="514"/>
      <c r="HM578" s="514"/>
      <c r="HN578" s="514"/>
      <c r="HO578" s="514"/>
      <c r="HP578" s="514"/>
      <c r="HQ578" s="514"/>
      <c r="HR578" s="514"/>
      <c r="HS578" s="514"/>
      <c r="HT578" s="514"/>
      <c r="HU578" s="514"/>
      <c r="HV578" s="514"/>
      <c r="HW578" s="514"/>
      <c r="HX578" s="514"/>
      <c r="HY578" s="514"/>
      <c r="HZ578" s="514"/>
      <c r="IA578" s="514"/>
      <c r="IB578" s="514"/>
      <c r="IC578" s="514"/>
      <c r="ID578" s="514"/>
      <c r="IE578" s="514"/>
      <c r="IF578" s="514"/>
      <c r="IG578" s="514"/>
      <c r="IH578" s="514"/>
      <c r="II578" s="514"/>
      <c r="IJ578" s="514"/>
      <c r="IK578" s="514"/>
      <c r="IL578" s="514"/>
      <c r="IM578" s="514"/>
      <c r="IN578" s="514"/>
      <c r="IO578" s="514"/>
      <c r="IP578" s="514"/>
      <c r="IQ578" s="514"/>
      <c r="IR578" s="514"/>
      <c r="IS578" s="514"/>
      <c r="IT578" s="514"/>
      <c r="IU578" s="514"/>
      <c r="IV578" s="514"/>
      <c r="IW578" s="514"/>
      <c r="IX578" s="514"/>
      <c r="IY578" s="514"/>
      <c r="IZ578" s="514"/>
      <c r="JA578" s="514"/>
      <c r="JB578" s="514"/>
      <c r="JC578" s="514"/>
      <c r="JD578" s="514"/>
      <c r="JE578" s="514"/>
      <c r="JF578" s="514"/>
      <c r="JG578" s="514"/>
      <c r="JH578" s="514"/>
      <c r="JI578" s="514"/>
      <c r="JJ578" s="514"/>
      <c r="JK578" s="514"/>
      <c r="JL578" s="514"/>
      <c r="JM578" s="514"/>
      <c r="JN578" s="514"/>
      <c r="JO578" s="514"/>
      <c r="JP578" s="514"/>
      <c r="JQ578" s="514"/>
      <c r="JR578" s="514"/>
      <c r="JS578" s="514"/>
      <c r="JT578" s="514"/>
      <c r="JU578" s="514"/>
      <c r="JV578" s="514"/>
      <c r="JW578" s="514"/>
      <c r="JX578" s="514"/>
    </row>
    <row r="579" spans="1:284" s="539" customFormat="1" ht="15.9" customHeight="1">
      <c r="A579" s="184"/>
      <c r="B579" s="462"/>
      <c r="C579" s="184"/>
      <c r="D579" s="184"/>
      <c r="E579" s="460"/>
      <c r="F579" s="434">
        <f t="shared" si="8"/>
        <v>578</v>
      </c>
      <c r="G579" s="152"/>
      <c r="H579" s="108" t="s">
        <v>875</v>
      </c>
      <c r="I579" s="85">
        <v>1</v>
      </c>
      <c r="J579" s="86"/>
      <c r="K579" s="145" t="s">
        <v>1408</v>
      </c>
      <c r="L579" s="156" t="s">
        <v>837</v>
      </c>
      <c r="M579" s="622"/>
      <c r="N579" s="88" t="s">
        <v>3305</v>
      </c>
      <c r="O579" s="85">
        <v>0</v>
      </c>
      <c r="P579" s="184">
        <v>57</v>
      </c>
      <c r="Q579" s="151"/>
      <c r="R579" s="152"/>
      <c r="S579" s="304"/>
      <c r="T579" s="459" t="s">
        <v>3306</v>
      </c>
      <c r="U579" s="514"/>
      <c r="V579" s="514"/>
      <c r="W579" s="514"/>
      <c r="X579" s="514"/>
      <c r="Y579" s="514"/>
      <c r="Z579" s="514"/>
      <c r="AA579" s="514"/>
      <c r="AB579" s="514"/>
      <c r="AC579" s="514"/>
      <c r="AD579" s="514"/>
      <c r="AE579" s="514"/>
      <c r="AF579" s="514"/>
      <c r="AG579" s="514"/>
      <c r="AH579" s="514"/>
      <c r="AI579" s="514"/>
      <c r="AJ579" s="514"/>
      <c r="AK579" s="514"/>
      <c r="AL579" s="514"/>
      <c r="AM579" s="514"/>
      <c r="AN579" s="514"/>
      <c r="AO579" s="514"/>
      <c r="AP579" s="514"/>
      <c r="AQ579" s="514"/>
      <c r="AR579" s="514"/>
      <c r="AS579" s="514"/>
      <c r="AT579" s="514"/>
      <c r="AU579" s="514"/>
      <c r="AV579" s="514"/>
      <c r="AW579" s="514"/>
      <c r="AX579" s="514"/>
      <c r="AY579" s="514"/>
      <c r="AZ579" s="514"/>
      <c r="BA579" s="514"/>
      <c r="BB579" s="514"/>
      <c r="BC579" s="514"/>
      <c r="BD579" s="514"/>
      <c r="BE579" s="514"/>
      <c r="BF579" s="514"/>
      <c r="BG579" s="514"/>
      <c r="BH579" s="514"/>
      <c r="BI579" s="514"/>
      <c r="BJ579" s="514"/>
      <c r="BK579" s="514"/>
      <c r="BL579" s="514"/>
      <c r="BM579" s="514"/>
      <c r="BN579" s="514"/>
      <c r="BO579" s="514"/>
      <c r="BP579" s="514"/>
      <c r="BQ579" s="514"/>
      <c r="BR579" s="514"/>
      <c r="BS579" s="514"/>
      <c r="BT579" s="514"/>
      <c r="BU579" s="514"/>
      <c r="BV579" s="514"/>
      <c r="BW579" s="514"/>
      <c r="BX579" s="514"/>
      <c r="BY579" s="514"/>
      <c r="BZ579" s="514"/>
      <c r="CA579" s="514"/>
      <c r="CB579" s="514"/>
      <c r="CC579" s="514"/>
      <c r="CD579" s="514"/>
      <c r="CE579" s="514"/>
      <c r="CF579" s="514"/>
      <c r="CG579" s="514"/>
      <c r="CH579" s="514"/>
      <c r="CI579" s="514"/>
      <c r="CJ579" s="514"/>
      <c r="CK579" s="514"/>
      <c r="CL579" s="514"/>
      <c r="CM579" s="514"/>
      <c r="CN579" s="514"/>
      <c r="CO579" s="514"/>
      <c r="CP579" s="514"/>
      <c r="CQ579" s="514"/>
      <c r="CR579" s="514"/>
      <c r="CS579" s="514"/>
      <c r="CT579" s="514"/>
      <c r="CU579" s="514"/>
      <c r="CV579" s="514"/>
      <c r="CW579" s="514"/>
      <c r="CX579" s="514"/>
      <c r="CY579" s="514"/>
      <c r="CZ579" s="514"/>
      <c r="DA579" s="514"/>
      <c r="DB579" s="514"/>
      <c r="DC579" s="514"/>
      <c r="DD579" s="514"/>
      <c r="DE579" s="514"/>
      <c r="DF579" s="514"/>
      <c r="DG579" s="514"/>
      <c r="DH579" s="514"/>
      <c r="DI579" s="514"/>
      <c r="DJ579" s="514"/>
      <c r="DK579" s="514"/>
      <c r="DL579" s="514"/>
      <c r="DM579" s="514"/>
      <c r="DN579" s="514"/>
      <c r="DO579" s="514"/>
      <c r="DP579" s="514"/>
      <c r="DQ579" s="514"/>
      <c r="DR579" s="514"/>
      <c r="DS579" s="514"/>
      <c r="DT579" s="514"/>
      <c r="DU579" s="514"/>
      <c r="DV579" s="514"/>
      <c r="DW579" s="514"/>
      <c r="DX579" s="514"/>
      <c r="DY579" s="514"/>
      <c r="DZ579" s="514"/>
      <c r="EA579" s="514"/>
      <c r="EB579" s="514"/>
      <c r="EC579" s="514"/>
      <c r="ED579" s="514"/>
      <c r="EE579" s="514"/>
      <c r="EF579" s="514"/>
      <c r="EG579" s="514"/>
      <c r="EH579" s="514"/>
      <c r="EI579" s="514"/>
      <c r="EJ579" s="514"/>
      <c r="EK579" s="514"/>
      <c r="EL579" s="514"/>
      <c r="EM579" s="514"/>
      <c r="EN579" s="514"/>
      <c r="EO579" s="514"/>
      <c r="EP579" s="514"/>
      <c r="EQ579" s="514"/>
      <c r="ER579" s="514"/>
      <c r="ES579" s="514"/>
      <c r="ET579" s="514"/>
      <c r="EU579" s="514"/>
      <c r="EV579" s="514"/>
      <c r="EW579" s="514"/>
      <c r="EX579" s="514"/>
      <c r="EY579" s="514"/>
      <c r="EZ579" s="514"/>
      <c r="FA579" s="514"/>
      <c r="FB579" s="514"/>
      <c r="FC579" s="514"/>
      <c r="FD579" s="514"/>
      <c r="FE579" s="514"/>
      <c r="FF579" s="514"/>
      <c r="FG579" s="514"/>
      <c r="FH579" s="514"/>
      <c r="FI579" s="514"/>
      <c r="FJ579" s="514"/>
      <c r="FK579" s="514"/>
      <c r="FL579" s="514"/>
      <c r="FM579" s="514"/>
      <c r="FN579" s="514"/>
      <c r="FO579" s="514"/>
      <c r="FP579" s="514"/>
      <c r="FQ579" s="514"/>
      <c r="FR579" s="514"/>
      <c r="FS579" s="514"/>
      <c r="FT579" s="514"/>
      <c r="FU579" s="514"/>
      <c r="FV579" s="514"/>
      <c r="FW579" s="514"/>
      <c r="FX579" s="514"/>
      <c r="FY579" s="514"/>
      <c r="FZ579" s="514"/>
      <c r="GA579" s="514"/>
      <c r="GB579" s="514"/>
      <c r="GC579" s="514"/>
      <c r="GD579" s="514"/>
      <c r="GE579" s="514"/>
      <c r="GF579" s="514"/>
      <c r="GG579" s="514"/>
      <c r="GH579" s="514"/>
      <c r="GI579" s="514"/>
      <c r="GJ579" s="514"/>
      <c r="GK579" s="514"/>
      <c r="GL579" s="514"/>
      <c r="GM579" s="514"/>
      <c r="GN579" s="514"/>
      <c r="GO579" s="514"/>
      <c r="GP579" s="514"/>
      <c r="GQ579" s="514"/>
      <c r="GR579" s="514"/>
      <c r="GS579" s="514"/>
      <c r="GT579" s="514"/>
      <c r="GU579" s="514"/>
      <c r="GV579" s="514"/>
      <c r="GW579" s="514"/>
      <c r="GX579" s="514"/>
      <c r="GY579" s="514"/>
      <c r="GZ579" s="514"/>
      <c r="HA579" s="514"/>
      <c r="HB579" s="514"/>
      <c r="HC579" s="514"/>
      <c r="HD579" s="514"/>
      <c r="HE579" s="514"/>
      <c r="HF579" s="514"/>
      <c r="HG579" s="514"/>
      <c r="HH579" s="514"/>
      <c r="HI579" s="514"/>
      <c r="HJ579" s="514"/>
      <c r="HK579" s="514"/>
      <c r="HL579" s="514"/>
      <c r="HM579" s="514"/>
      <c r="HN579" s="514"/>
      <c r="HO579" s="514"/>
      <c r="HP579" s="514"/>
      <c r="HQ579" s="514"/>
      <c r="HR579" s="514"/>
      <c r="HS579" s="514"/>
      <c r="HT579" s="514"/>
      <c r="HU579" s="514"/>
      <c r="HV579" s="514"/>
      <c r="HW579" s="514"/>
      <c r="HX579" s="514"/>
      <c r="HY579" s="514"/>
      <c r="HZ579" s="514"/>
      <c r="IA579" s="514"/>
      <c r="IB579" s="514"/>
      <c r="IC579" s="514"/>
      <c r="ID579" s="514"/>
      <c r="IE579" s="514"/>
      <c r="IF579" s="514"/>
      <c r="IG579" s="514"/>
      <c r="IH579" s="514"/>
      <c r="II579" s="514"/>
      <c r="IJ579" s="514"/>
      <c r="IK579" s="514"/>
      <c r="IL579" s="514"/>
      <c r="IM579" s="514"/>
      <c r="IN579" s="514"/>
      <c r="IO579" s="514"/>
      <c r="IP579" s="514"/>
      <c r="IQ579" s="514"/>
      <c r="IR579" s="514"/>
      <c r="IS579" s="514"/>
      <c r="IT579" s="514"/>
      <c r="IU579" s="514"/>
      <c r="IV579" s="514"/>
      <c r="IW579" s="514"/>
      <c r="IX579" s="514"/>
      <c r="IY579" s="514"/>
      <c r="IZ579" s="514"/>
      <c r="JA579" s="514"/>
      <c r="JB579" s="514"/>
      <c r="JC579" s="514"/>
      <c r="JD579" s="514"/>
      <c r="JE579" s="514"/>
      <c r="JF579" s="514"/>
      <c r="JG579" s="514"/>
      <c r="JH579" s="514"/>
      <c r="JI579" s="514"/>
      <c r="JJ579" s="514"/>
      <c r="JK579" s="514"/>
      <c r="JL579" s="514"/>
      <c r="JM579" s="514"/>
      <c r="JN579" s="514"/>
      <c r="JO579" s="514"/>
      <c r="JP579" s="514"/>
      <c r="JQ579" s="514"/>
      <c r="JR579" s="514"/>
      <c r="JS579" s="514"/>
      <c r="JT579" s="514"/>
      <c r="JU579" s="514"/>
      <c r="JV579" s="514"/>
      <c r="JW579" s="514"/>
      <c r="JX579" s="514"/>
    </row>
    <row r="580" spans="1:284" s="539" customFormat="1" ht="15.9" customHeight="1">
      <c r="A580" s="184"/>
      <c r="B580" s="462"/>
      <c r="C580" s="184"/>
      <c r="D580" s="184"/>
      <c r="E580" s="460"/>
      <c r="F580" s="434">
        <f t="shared" ref="F580:F643" si="9">+F579+1</f>
        <v>579</v>
      </c>
      <c r="G580" s="152"/>
      <c r="H580" s="108" t="s">
        <v>875</v>
      </c>
      <c r="I580" s="85">
        <v>1</v>
      </c>
      <c r="J580" s="86"/>
      <c r="K580" s="145" t="s">
        <v>1409</v>
      </c>
      <c r="L580" s="156" t="s">
        <v>837</v>
      </c>
      <c r="M580" s="622"/>
      <c r="N580" s="88" t="s">
        <v>3305</v>
      </c>
      <c r="O580" s="85">
        <v>0</v>
      </c>
      <c r="P580" s="184">
        <v>57</v>
      </c>
      <c r="Q580" s="151"/>
      <c r="R580" s="152"/>
      <c r="S580" s="304"/>
      <c r="T580" s="459" t="s">
        <v>3306</v>
      </c>
      <c r="U580" s="514"/>
      <c r="V580" s="514"/>
      <c r="W580" s="514"/>
      <c r="X580" s="514"/>
      <c r="Y580" s="514"/>
      <c r="Z580" s="514"/>
      <c r="AA580" s="514"/>
      <c r="AB580" s="514"/>
      <c r="AC580" s="514"/>
      <c r="AD580" s="514"/>
      <c r="AE580" s="514"/>
      <c r="AF580" s="514"/>
      <c r="AG580" s="514"/>
      <c r="AH580" s="514"/>
      <c r="AI580" s="514"/>
      <c r="AJ580" s="514"/>
      <c r="AK580" s="514"/>
      <c r="AL580" s="514"/>
      <c r="AM580" s="514"/>
      <c r="AN580" s="514"/>
      <c r="AO580" s="514"/>
      <c r="AP580" s="514"/>
      <c r="AQ580" s="514"/>
      <c r="AR580" s="514"/>
      <c r="AS580" s="514"/>
      <c r="AT580" s="514"/>
      <c r="AU580" s="514"/>
      <c r="AV580" s="514"/>
      <c r="AW580" s="514"/>
      <c r="AX580" s="514"/>
      <c r="AY580" s="514"/>
      <c r="AZ580" s="514"/>
      <c r="BA580" s="514"/>
      <c r="BB580" s="514"/>
      <c r="BC580" s="514"/>
      <c r="BD580" s="514"/>
      <c r="BE580" s="514"/>
      <c r="BF580" s="514"/>
      <c r="BG580" s="514"/>
      <c r="BH580" s="514"/>
      <c r="BI580" s="514"/>
      <c r="BJ580" s="514"/>
      <c r="BK580" s="514"/>
      <c r="BL580" s="514"/>
      <c r="BM580" s="514"/>
      <c r="BN580" s="514"/>
      <c r="BO580" s="514"/>
      <c r="BP580" s="514"/>
      <c r="BQ580" s="514"/>
      <c r="BR580" s="514"/>
      <c r="BS580" s="514"/>
      <c r="BT580" s="514"/>
      <c r="BU580" s="514"/>
      <c r="BV580" s="514"/>
      <c r="BW580" s="514"/>
      <c r="BX580" s="514"/>
      <c r="BY580" s="514"/>
      <c r="BZ580" s="514"/>
      <c r="CA580" s="514"/>
      <c r="CB580" s="514"/>
      <c r="CC580" s="514"/>
      <c r="CD580" s="514"/>
      <c r="CE580" s="514"/>
      <c r="CF580" s="514"/>
      <c r="CG580" s="514"/>
      <c r="CH580" s="514"/>
      <c r="CI580" s="514"/>
      <c r="CJ580" s="514"/>
      <c r="CK580" s="514"/>
      <c r="CL580" s="514"/>
      <c r="CM580" s="514"/>
      <c r="CN580" s="514"/>
      <c r="CO580" s="514"/>
      <c r="CP580" s="514"/>
      <c r="CQ580" s="514"/>
      <c r="CR580" s="514"/>
      <c r="CS580" s="514"/>
      <c r="CT580" s="514"/>
      <c r="CU580" s="514"/>
      <c r="CV580" s="514"/>
      <c r="CW580" s="514"/>
      <c r="CX580" s="514"/>
      <c r="CY580" s="514"/>
      <c r="CZ580" s="514"/>
      <c r="DA580" s="514"/>
      <c r="DB580" s="514"/>
      <c r="DC580" s="514"/>
      <c r="DD580" s="514"/>
      <c r="DE580" s="514"/>
      <c r="DF580" s="514"/>
      <c r="DG580" s="514"/>
      <c r="DH580" s="514"/>
      <c r="DI580" s="514"/>
      <c r="DJ580" s="514"/>
      <c r="DK580" s="514"/>
      <c r="DL580" s="514"/>
      <c r="DM580" s="514"/>
      <c r="DN580" s="514"/>
      <c r="DO580" s="514"/>
      <c r="DP580" s="514"/>
      <c r="DQ580" s="514"/>
      <c r="DR580" s="514"/>
      <c r="DS580" s="514"/>
      <c r="DT580" s="514"/>
      <c r="DU580" s="514"/>
      <c r="DV580" s="514"/>
      <c r="DW580" s="514"/>
      <c r="DX580" s="514"/>
      <c r="DY580" s="514"/>
      <c r="DZ580" s="514"/>
      <c r="EA580" s="514"/>
      <c r="EB580" s="514"/>
      <c r="EC580" s="514"/>
      <c r="ED580" s="514"/>
      <c r="EE580" s="514"/>
      <c r="EF580" s="514"/>
      <c r="EG580" s="514"/>
      <c r="EH580" s="514"/>
      <c r="EI580" s="514"/>
      <c r="EJ580" s="514"/>
      <c r="EK580" s="514"/>
      <c r="EL580" s="514"/>
      <c r="EM580" s="514"/>
      <c r="EN580" s="514"/>
      <c r="EO580" s="514"/>
      <c r="EP580" s="514"/>
      <c r="EQ580" s="514"/>
      <c r="ER580" s="514"/>
      <c r="ES580" s="514"/>
      <c r="ET580" s="514"/>
      <c r="EU580" s="514"/>
      <c r="EV580" s="514"/>
      <c r="EW580" s="514"/>
      <c r="EX580" s="514"/>
      <c r="EY580" s="514"/>
      <c r="EZ580" s="514"/>
      <c r="FA580" s="514"/>
      <c r="FB580" s="514"/>
      <c r="FC580" s="514"/>
      <c r="FD580" s="514"/>
      <c r="FE580" s="514"/>
      <c r="FF580" s="514"/>
      <c r="FG580" s="514"/>
      <c r="FH580" s="514"/>
      <c r="FI580" s="514"/>
      <c r="FJ580" s="514"/>
      <c r="FK580" s="514"/>
      <c r="FL580" s="514"/>
      <c r="FM580" s="514"/>
      <c r="FN580" s="514"/>
      <c r="FO580" s="514"/>
      <c r="FP580" s="514"/>
      <c r="FQ580" s="514"/>
      <c r="FR580" s="514"/>
      <c r="FS580" s="514"/>
      <c r="FT580" s="514"/>
      <c r="FU580" s="514"/>
      <c r="FV580" s="514"/>
      <c r="FW580" s="514"/>
      <c r="FX580" s="514"/>
      <c r="FY580" s="514"/>
      <c r="FZ580" s="514"/>
      <c r="GA580" s="514"/>
      <c r="GB580" s="514"/>
      <c r="GC580" s="514"/>
      <c r="GD580" s="514"/>
      <c r="GE580" s="514"/>
      <c r="GF580" s="514"/>
      <c r="GG580" s="514"/>
      <c r="GH580" s="514"/>
      <c r="GI580" s="514"/>
      <c r="GJ580" s="514"/>
      <c r="GK580" s="514"/>
      <c r="GL580" s="514"/>
      <c r="GM580" s="514"/>
      <c r="GN580" s="514"/>
      <c r="GO580" s="514"/>
      <c r="GP580" s="514"/>
      <c r="GQ580" s="514"/>
      <c r="GR580" s="514"/>
      <c r="GS580" s="514"/>
      <c r="GT580" s="514"/>
      <c r="GU580" s="514"/>
      <c r="GV580" s="514"/>
      <c r="GW580" s="514"/>
      <c r="GX580" s="514"/>
      <c r="GY580" s="514"/>
      <c r="GZ580" s="514"/>
      <c r="HA580" s="514"/>
      <c r="HB580" s="514"/>
      <c r="HC580" s="514"/>
      <c r="HD580" s="514"/>
      <c r="HE580" s="514"/>
      <c r="HF580" s="514"/>
      <c r="HG580" s="514"/>
      <c r="HH580" s="514"/>
      <c r="HI580" s="514"/>
      <c r="HJ580" s="514"/>
      <c r="HK580" s="514"/>
      <c r="HL580" s="514"/>
      <c r="HM580" s="514"/>
      <c r="HN580" s="514"/>
      <c r="HO580" s="514"/>
      <c r="HP580" s="514"/>
      <c r="HQ580" s="514"/>
      <c r="HR580" s="514"/>
      <c r="HS580" s="514"/>
      <c r="HT580" s="514"/>
      <c r="HU580" s="514"/>
      <c r="HV580" s="514"/>
      <c r="HW580" s="514"/>
      <c r="HX580" s="514"/>
      <c r="HY580" s="514"/>
      <c r="HZ580" s="514"/>
      <c r="IA580" s="514"/>
      <c r="IB580" s="514"/>
      <c r="IC580" s="514"/>
      <c r="ID580" s="514"/>
      <c r="IE580" s="514"/>
      <c r="IF580" s="514"/>
      <c r="IG580" s="514"/>
      <c r="IH580" s="514"/>
      <c r="II580" s="514"/>
      <c r="IJ580" s="514"/>
      <c r="IK580" s="514"/>
      <c r="IL580" s="514"/>
      <c r="IM580" s="514"/>
      <c r="IN580" s="514"/>
      <c r="IO580" s="514"/>
      <c r="IP580" s="514"/>
      <c r="IQ580" s="514"/>
      <c r="IR580" s="514"/>
      <c r="IS580" s="514"/>
      <c r="IT580" s="514"/>
      <c r="IU580" s="514"/>
      <c r="IV580" s="514"/>
      <c r="IW580" s="514"/>
      <c r="IX580" s="514"/>
      <c r="IY580" s="514"/>
      <c r="IZ580" s="514"/>
      <c r="JA580" s="514"/>
      <c r="JB580" s="514"/>
      <c r="JC580" s="514"/>
      <c r="JD580" s="514"/>
      <c r="JE580" s="514"/>
      <c r="JF580" s="514"/>
      <c r="JG580" s="514"/>
      <c r="JH580" s="514"/>
      <c r="JI580" s="514"/>
      <c r="JJ580" s="514"/>
      <c r="JK580" s="514"/>
      <c r="JL580" s="514"/>
      <c r="JM580" s="514"/>
      <c r="JN580" s="514"/>
      <c r="JO580" s="514"/>
      <c r="JP580" s="514"/>
      <c r="JQ580" s="514"/>
      <c r="JR580" s="514"/>
      <c r="JS580" s="514"/>
      <c r="JT580" s="514"/>
      <c r="JU580" s="514"/>
      <c r="JV580" s="514"/>
      <c r="JW580" s="514"/>
      <c r="JX580" s="514"/>
    </row>
    <row r="581" spans="1:284" s="878" customFormat="1" ht="15.9" customHeight="1">
      <c r="A581" s="184"/>
      <c r="B581" s="462"/>
      <c r="C581" s="184"/>
      <c r="D581" s="184"/>
      <c r="E581" s="460"/>
      <c r="F581" s="434">
        <f t="shared" si="9"/>
        <v>580</v>
      </c>
      <c r="G581" s="152"/>
      <c r="H581" s="108" t="s">
        <v>875</v>
      </c>
      <c r="I581" s="85">
        <v>1</v>
      </c>
      <c r="J581" s="86"/>
      <c r="K581" s="145" t="s">
        <v>1410</v>
      </c>
      <c r="L581" s="156" t="s">
        <v>837</v>
      </c>
      <c r="M581" s="622"/>
      <c r="N581" s="88" t="s">
        <v>3305</v>
      </c>
      <c r="O581" s="85">
        <v>0</v>
      </c>
      <c r="P581" s="184">
        <v>57</v>
      </c>
      <c r="Q581" s="151"/>
      <c r="R581" s="152"/>
      <c r="S581" s="304"/>
      <c r="T581" s="459" t="s">
        <v>3306</v>
      </c>
      <c r="U581" s="514"/>
      <c r="V581" s="514"/>
      <c r="W581" s="514"/>
      <c r="X581" s="514"/>
      <c r="Y581" s="514"/>
      <c r="Z581" s="514"/>
      <c r="AA581" s="514"/>
      <c r="AB581" s="514"/>
      <c r="AC581" s="514"/>
      <c r="AD581" s="514"/>
      <c r="AE581" s="514"/>
      <c r="AF581" s="514"/>
      <c r="AG581" s="514"/>
      <c r="AH581" s="514"/>
      <c r="AI581" s="514"/>
      <c r="AJ581" s="514"/>
      <c r="AK581" s="514"/>
      <c r="AL581" s="514"/>
      <c r="AM581" s="514"/>
      <c r="AN581" s="514"/>
      <c r="AO581" s="514"/>
      <c r="AP581" s="514"/>
      <c r="AQ581" s="514"/>
      <c r="AR581" s="514"/>
      <c r="AS581" s="514"/>
      <c r="AT581" s="514"/>
      <c r="AU581" s="514"/>
      <c r="AV581" s="514"/>
      <c r="AW581" s="514"/>
      <c r="AX581" s="514"/>
      <c r="AY581" s="514"/>
      <c r="AZ581" s="514"/>
      <c r="BA581" s="514"/>
      <c r="BB581" s="514"/>
      <c r="BC581" s="514"/>
      <c r="BD581" s="514"/>
      <c r="BE581" s="514"/>
      <c r="BF581" s="514"/>
      <c r="BG581" s="514"/>
      <c r="BH581" s="514"/>
      <c r="BI581" s="514"/>
      <c r="BJ581" s="514"/>
      <c r="BK581" s="514"/>
      <c r="BL581" s="514"/>
      <c r="BM581" s="514"/>
      <c r="BN581" s="514"/>
      <c r="BO581" s="514"/>
      <c r="BP581" s="514"/>
      <c r="BQ581" s="514"/>
      <c r="BR581" s="514"/>
      <c r="BS581" s="514"/>
      <c r="BT581" s="514"/>
      <c r="BU581" s="514"/>
      <c r="BV581" s="514"/>
      <c r="BW581" s="514"/>
      <c r="BX581" s="514"/>
      <c r="BY581" s="514"/>
      <c r="BZ581" s="514"/>
      <c r="CA581" s="514"/>
      <c r="CB581" s="514"/>
      <c r="CC581" s="514"/>
      <c r="CD581" s="514"/>
      <c r="CE581" s="514"/>
      <c r="CF581" s="514"/>
      <c r="CG581" s="514"/>
      <c r="CH581" s="514"/>
      <c r="CI581" s="514"/>
      <c r="CJ581" s="514"/>
      <c r="CK581" s="514"/>
      <c r="CL581" s="514"/>
      <c r="CM581" s="514"/>
      <c r="CN581" s="514"/>
      <c r="CO581" s="514"/>
      <c r="CP581" s="514"/>
      <c r="CQ581" s="514"/>
      <c r="CR581" s="514"/>
      <c r="CS581" s="514"/>
      <c r="CT581" s="514"/>
      <c r="CU581" s="514"/>
      <c r="CV581" s="514"/>
      <c r="CW581" s="514"/>
      <c r="CX581" s="514"/>
      <c r="CY581" s="514"/>
      <c r="CZ581" s="514"/>
      <c r="DA581" s="514"/>
      <c r="DB581" s="514"/>
      <c r="DC581" s="514"/>
      <c r="DD581" s="514"/>
      <c r="DE581" s="514"/>
      <c r="DF581" s="514"/>
      <c r="DG581" s="514"/>
      <c r="DH581" s="514"/>
      <c r="DI581" s="514"/>
      <c r="DJ581" s="514"/>
      <c r="DK581" s="514"/>
      <c r="DL581" s="514"/>
      <c r="DM581" s="514"/>
      <c r="DN581" s="514"/>
      <c r="DO581" s="514"/>
      <c r="DP581" s="514"/>
      <c r="DQ581" s="514"/>
      <c r="DR581" s="514"/>
      <c r="DS581" s="514"/>
      <c r="DT581" s="514"/>
      <c r="DU581" s="514"/>
      <c r="DV581" s="514"/>
      <c r="DW581" s="514"/>
      <c r="DX581" s="514"/>
      <c r="DY581" s="514"/>
      <c r="DZ581" s="514"/>
      <c r="EA581" s="514"/>
      <c r="EB581" s="514"/>
      <c r="EC581" s="514"/>
      <c r="ED581" s="514"/>
      <c r="EE581" s="514"/>
      <c r="EF581" s="514"/>
      <c r="EG581" s="514"/>
      <c r="EH581" s="514"/>
      <c r="EI581" s="514"/>
      <c r="EJ581" s="514"/>
      <c r="EK581" s="514"/>
      <c r="EL581" s="514"/>
      <c r="EM581" s="514"/>
      <c r="EN581" s="514"/>
      <c r="EO581" s="514"/>
      <c r="EP581" s="514"/>
      <c r="EQ581" s="514"/>
      <c r="ER581" s="514"/>
      <c r="ES581" s="514"/>
      <c r="ET581" s="514"/>
      <c r="EU581" s="514"/>
      <c r="EV581" s="514"/>
      <c r="EW581" s="514"/>
      <c r="EX581" s="514"/>
      <c r="EY581" s="514"/>
      <c r="EZ581" s="514"/>
      <c r="FA581" s="514"/>
      <c r="FB581" s="514"/>
      <c r="FC581" s="514"/>
      <c r="FD581" s="514"/>
      <c r="FE581" s="514"/>
      <c r="FF581" s="514"/>
      <c r="FG581" s="514"/>
      <c r="FH581" s="514"/>
      <c r="FI581" s="514"/>
      <c r="FJ581" s="514"/>
      <c r="FK581" s="514"/>
      <c r="FL581" s="514"/>
      <c r="FM581" s="514"/>
      <c r="FN581" s="514"/>
      <c r="FO581" s="514"/>
      <c r="FP581" s="514"/>
      <c r="FQ581" s="514"/>
      <c r="FR581" s="514"/>
      <c r="FS581" s="514"/>
      <c r="FT581" s="514"/>
      <c r="FU581" s="514"/>
      <c r="FV581" s="514"/>
      <c r="FW581" s="514"/>
      <c r="FX581" s="514"/>
      <c r="FY581" s="514"/>
      <c r="FZ581" s="514"/>
      <c r="GA581" s="514"/>
      <c r="GB581" s="514"/>
      <c r="GC581" s="514"/>
      <c r="GD581" s="514"/>
      <c r="GE581" s="514"/>
      <c r="GF581" s="514"/>
      <c r="GG581" s="514"/>
      <c r="GH581" s="514"/>
      <c r="GI581" s="514"/>
      <c r="GJ581" s="514"/>
      <c r="GK581" s="514"/>
      <c r="GL581" s="514"/>
      <c r="GM581" s="514"/>
      <c r="GN581" s="514"/>
      <c r="GO581" s="514"/>
      <c r="GP581" s="514"/>
      <c r="GQ581" s="514"/>
      <c r="GR581" s="514"/>
      <c r="GS581" s="514"/>
      <c r="GT581" s="514"/>
      <c r="GU581" s="514"/>
      <c r="GV581" s="514"/>
      <c r="GW581" s="514"/>
      <c r="GX581" s="514"/>
      <c r="GY581" s="514"/>
      <c r="GZ581" s="514"/>
      <c r="HA581" s="514"/>
      <c r="HB581" s="514"/>
      <c r="HC581" s="514"/>
      <c r="HD581" s="514"/>
      <c r="HE581" s="514"/>
      <c r="HF581" s="514"/>
      <c r="HG581" s="514"/>
      <c r="HH581" s="514"/>
      <c r="HI581" s="514"/>
      <c r="HJ581" s="514"/>
      <c r="HK581" s="514"/>
      <c r="HL581" s="514"/>
      <c r="HM581" s="514"/>
      <c r="HN581" s="514"/>
      <c r="HO581" s="514"/>
      <c r="HP581" s="514"/>
      <c r="HQ581" s="514"/>
      <c r="HR581" s="514"/>
      <c r="HS581" s="514"/>
      <c r="HT581" s="514"/>
      <c r="HU581" s="514"/>
      <c r="HV581" s="514"/>
      <c r="HW581" s="514"/>
      <c r="HX581" s="514"/>
      <c r="HY581" s="514"/>
      <c r="HZ581" s="514"/>
      <c r="IA581" s="514"/>
      <c r="IB581" s="514"/>
      <c r="IC581" s="514"/>
      <c r="ID581" s="514"/>
      <c r="IE581" s="514"/>
      <c r="IF581" s="514"/>
      <c r="IG581" s="514"/>
      <c r="IH581" s="514"/>
      <c r="II581" s="514"/>
      <c r="IJ581" s="514"/>
      <c r="IK581" s="514"/>
      <c r="IL581" s="514"/>
      <c r="IM581" s="514"/>
      <c r="IN581" s="514"/>
      <c r="IO581" s="514"/>
      <c r="IP581" s="514"/>
      <c r="IQ581" s="514"/>
      <c r="IR581" s="514"/>
      <c r="IS581" s="514"/>
      <c r="IT581" s="514"/>
      <c r="IU581" s="514"/>
      <c r="IV581" s="514"/>
      <c r="IW581" s="514"/>
      <c r="IX581" s="514"/>
      <c r="IY581" s="514"/>
      <c r="IZ581" s="514"/>
      <c r="JA581" s="514"/>
      <c r="JB581" s="514"/>
      <c r="JC581" s="514"/>
      <c r="JD581" s="514"/>
      <c r="JE581" s="514"/>
      <c r="JF581" s="514"/>
      <c r="JG581" s="514"/>
      <c r="JH581" s="514"/>
      <c r="JI581" s="514"/>
      <c r="JJ581" s="514"/>
      <c r="JK581" s="514"/>
      <c r="JL581" s="514"/>
      <c r="JM581" s="514"/>
      <c r="JN581" s="514"/>
      <c r="JO581" s="514"/>
      <c r="JP581" s="514"/>
      <c r="JQ581" s="514"/>
      <c r="JR581" s="514"/>
      <c r="JS581" s="514"/>
      <c r="JT581" s="514"/>
      <c r="JU581" s="514"/>
      <c r="JV581" s="514"/>
      <c r="JW581" s="514"/>
      <c r="JX581" s="514"/>
    </row>
    <row r="582" spans="1:284" s="539" customFormat="1" ht="15.9" customHeight="1">
      <c r="A582" s="184"/>
      <c r="B582" s="462"/>
      <c r="C582" s="184"/>
      <c r="D582" s="184"/>
      <c r="E582" s="460"/>
      <c r="F582" s="434">
        <f t="shared" si="9"/>
        <v>581</v>
      </c>
      <c r="G582" s="152"/>
      <c r="H582" s="108" t="s">
        <v>875</v>
      </c>
      <c r="I582" s="85">
        <v>1</v>
      </c>
      <c r="J582" s="86"/>
      <c r="K582" s="145" t="s">
        <v>1411</v>
      </c>
      <c r="L582" s="156" t="s">
        <v>837</v>
      </c>
      <c r="M582" s="622"/>
      <c r="N582" s="88" t="s">
        <v>3307</v>
      </c>
      <c r="O582" s="85">
        <v>0</v>
      </c>
      <c r="P582" s="184">
        <v>57</v>
      </c>
      <c r="Q582" s="151"/>
      <c r="R582" s="152"/>
      <c r="S582" s="304"/>
      <c r="T582" s="459" t="s">
        <v>3306</v>
      </c>
      <c r="U582" s="514"/>
      <c r="V582" s="514"/>
      <c r="W582" s="514"/>
      <c r="X582" s="514"/>
      <c r="Y582" s="514"/>
      <c r="Z582" s="514"/>
      <c r="AA582" s="514"/>
      <c r="AB582" s="514"/>
      <c r="AC582" s="514"/>
      <c r="AD582" s="514"/>
      <c r="AE582" s="514"/>
      <c r="AF582" s="514"/>
      <c r="AG582" s="514"/>
      <c r="AH582" s="514"/>
      <c r="AI582" s="514"/>
      <c r="AJ582" s="514"/>
      <c r="AK582" s="514"/>
      <c r="AL582" s="514"/>
      <c r="AM582" s="514"/>
      <c r="AN582" s="514"/>
      <c r="AO582" s="514"/>
      <c r="AP582" s="514"/>
      <c r="AQ582" s="514"/>
      <c r="AR582" s="514"/>
      <c r="AS582" s="514"/>
      <c r="AT582" s="514"/>
      <c r="AU582" s="514"/>
      <c r="AV582" s="514"/>
      <c r="AW582" s="514"/>
      <c r="AX582" s="514"/>
      <c r="AY582" s="514"/>
      <c r="AZ582" s="514"/>
      <c r="BA582" s="514"/>
      <c r="BB582" s="514"/>
      <c r="BC582" s="514"/>
      <c r="BD582" s="514"/>
      <c r="BE582" s="514"/>
      <c r="BF582" s="514"/>
      <c r="BG582" s="514"/>
      <c r="BH582" s="514"/>
      <c r="BI582" s="514"/>
      <c r="BJ582" s="514"/>
      <c r="BK582" s="514"/>
      <c r="BL582" s="514"/>
      <c r="BM582" s="514"/>
      <c r="BN582" s="514"/>
      <c r="BO582" s="514"/>
      <c r="BP582" s="514"/>
      <c r="BQ582" s="514"/>
      <c r="BR582" s="514"/>
      <c r="BS582" s="514"/>
      <c r="BT582" s="514"/>
      <c r="BU582" s="514"/>
      <c r="BV582" s="514"/>
      <c r="BW582" s="514"/>
      <c r="BX582" s="514"/>
      <c r="BY582" s="514"/>
      <c r="BZ582" s="514"/>
      <c r="CA582" s="514"/>
      <c r="CB582" s="514"/>
      <c r="CC582" s="514"/>
      <c r="CD582" s="514"/>
      <c r="CE582" s="514"/>
      <c r="CF582" s="514"/>
      <c r="CG582" s="514"/>
      <c r="CH582" s="514"/>
      <c r="CI582" s="514"/>
      <c r="CJ582" s="514"/>
      <c r="CK582" s="514"/>
      <c r="CL582" s="514"/>
      <c r="CM582" s="514"/>
      <c r="CN582" s="514"/>
      <c r="CO582" s="514"/>
      <c r="CP582" s="514"/>
      <c r="CQ582" s="514"/>
      <c r="CR582" s="514"/>
      <c r="CS582" s="514"/>
      <c r="CT582" s="514"/>
      <c r="CU582" s="514"/>
      <c r="CV582" s="514"/>
      <c r="CW582" s="514"/>
      <c r="CX582" s="514"/>
      <c r="CY582" s="514"/>
      <c r="CZ582" s="514"/>
      <c r="DA582" s="514"/>
      <c r="DB582" s="514"/>
      <c r="DC582" s="514"/>
      <c r="DD582" s="514"/>
      <c r="DE582" s="514"/>
      <c r="DF582" s="514"/>
      <c r="DG582" s="514"/>
      <c r="DH582" s="514"/>
      <c r="DI582" s="514"/>
      <c r="DJ582" s="514"/>
      <c r="DK582" s="514"/>
      <c r="DL582" s="514"/>
      <c r="DM582" s="514"/>
      <c r="DN582" s="514"/>
      <c r="DO582" s="514"/>
      <c r="DP582" s="514"/>
      <c r="DQ582" s="514"/>
      <c r="DR582" s="514"/>
      <c r="DS582" s="514"/>
      <c r="DT582" s="514"/>
      <c r="DU582" s="514"/>
      <c r="DV582" s="514"/>
      <c r="DW582" s="514"/>
      <c r="DX582" s="514"/>
      <c r="DY582" s="514"/>
      <c r="DZ582" s="514"/>
      <c r="EA582" s="514"/>
      <c r="EB582" s="514"/>
      <c r="EC582" s="514"/>
      <c r="ED582" s="514"/>
      <c r="EE582" s="514"/>
      <c r="EF582" s="514"/>
      <c r="EG582" s="514"/>
      <c r="EH582" s="514"/>
      <c r="EI582" s="514"/>
      <c r="EJ582" s="514"/>
      <c r="EK582" s="514"/>
      <c r="EL582" s="514"/>
      <c r="EM582" s="514"/>
      <c r="EN582" s="514"/>
      <c r="EO582" s="514"/>
      <c r="EP582" s="514"/>
      <c r="EQ582" s="514"/>
      <c r="ER582" s="514"/>
      <c r="ES582" s="514"/>
      <c r="ET582" s="514"/>
      <c r="EU582" s="514"/>
      <c r="EV582" s="514"/>
      <c r="EW582" s="514"/>
      <c r="EX582" s="514"/>
      <c r="EY582" s="514"/>
      <c r="EZ582" s="514"/>
      <c r="FA582" s="514"/>
      <c r="FB582" s="514"/>
      <c r="FC582" s="514"/>
      <c r="FD582" s="514"/>
      <c r="FE582" s="514"/>
      <c r="FF582" s="514"/>
      <c r="FG582" s="514"/>
      <c r="FH582" s="514"/>
      <c r="FI582" s="514"/>
      <c r="FJ582" s="514"/>
      <c r="FK582" s="514"/>
      <c r="FL582" s="514"/>
      <c r="FM582" s="514"/>
      <c r="FN582" s="514"/>
      <c r="FO582" s="514"/>
      <c r="FP582" s="514"/>
      <c r="FQ582" s="514"/>
      <c r="FR582" s="514"/>
      <c r="FS582" s="514"/>
      <c r="FT582" s="514"/>
      <c r="FU582" s="514"/>
      <c r="FV582" s="514"/>
      <c r="FW582" s="514"/>
      <c r="FX582" s="514"/>
      <c r="FY582" s="514"/>
      <c r="FZ582" s="514"/>
      <c r="GA582" s="514"/>
      <c r="GB582" s="514"/>
      <c r="GC582" s="514"/>
      <c r="GD582" s="514"/>
      <c r="GE582" s="514"/>
      <c r="GF582" s="514"/>
      <c r="GG582" s="514"/>
      <c r="GH582" s="514"/>
      <c r="GI582" s="514"/>
      <c r="GJ582" s="514"/>
      <c r="GK582" s="514"/>
      <c r="GL582" s="514"/>
      <c r="GM582" s="514"/>
      <c r="GN582" s="514"/>
      <c r="GO582" s="514"/>
      <c r="GP582" s="514"/>
      <c r="GQ582" s="514"/>
      <c r="GR582" s="514"/>
      <c r="GS582" s="514"/>
      <c r="GT582" s="514"/>
      <c r="GU582" s="514"/>
      <c r="GV582" s="514"/>
      <c r="GW582" s="514"/>
      <c r="GX582" s="514"/>
      <c r="GY582" s="514"/>
      <c r="GZ582" s="514"/>
      <c r="HA582" s="514"/>
      <c r="HB582" s="514"/>
      <c r="HC582" s="514"/>
      <c r="HD582" s="514"/>
      <c r="HE582" s="514"/>
      <c r="HF582" s="514"/>
      <c r="HG582" s="514"/>
      <c r="HH582" s="514"/>
      <c r="HI582" s="514"/>
      <c r="HJ582" s="514"/>
      <c r="HK582" s="514"/>
      <c r="HL582" s="514"/>
      <c r="HM582" s="514"/>
      <c r="HN582" s="514"/>
      <c r="HO582" s="514"/>
      <c r="HP582" s="514"/>
      <c r="HQ582" s="514"/>
      <c r="HR582" s="514"/>
      <c r="HS582" s="514"/>
      <c r="HT582" s="514"/>
      <c r="HU582" s="514"/>
      <c r="HV582" s="514"/>
      <c r="HW582" s="514"/>
      <c r="HX582" s="514"/>
      <c r="HY582" s="514"/>
      <c r="HZ582" s="514"/>
      <c r="IA582" s="514"/>
      <c r="IB582" s="514"/>
      <c r="IC582" s="514"/>
      <c r="ID582" s="514"/>
      <c r="IE582" s="514"/>
      <c r="IF582" s="514"/>
      <c r="IG582" s="514"/>
      <c r="IH582" s="514"/>
      <c r="II582" s="514"/>
      <c r="IJ582" s="514"/>
      <c r="IK582" s="514"/>
      <c r="IL582" s="514"/>
      <c r="IM582" s="514"/>
      <c r="IN582" s="514"/>
      <c r="IO582" s="514"/>
      <c r="IP582" s="514"/>
      <c r="IQ582" s="514"/>
      <c r="IR582" s="514"/>
      <c r="IS582" s="514"/>
      <c r="IT582" s="514"/>
      <c r="IU582" s="514"/>
      <c r="IV582" s="514"/>
      <c r="IW582" s="514"/>
      <c r="IX582" s="514"/>
      <c r="IY582" s="514"/>
      <c r="IZ582" s="514"/>
      <c r="JA582" s="514"/>
      <c r="JB582" s="514"/>
      <c r="JC582" s="514"/>
      <c r="JD582" s="514"/>
      <c r="JE582" s="514"/>
      <c r="JF582" s="514"/>
      <c r="JG582" s="514"/>
      <c r="JH582" s="514"/>
      <c r="JI582" s="514"/>
      <c r="JJ582" s="514"/>
      <c r="JK582" s="514"/>
      <c r="JL582" s="514"/>
      <c r="JM582" s="514"/>
      <c r="JN582" s="514"/>
      <c r="JO582" s="514"/>
      <c r="JP582" s="514"/>
      <c r="JQ582" s="514"/>
      <c r="JR582" s="514"/>
      <c r="JS582" s="514"/>
      <c r="JT582" s="514"/>
      <c r="JU582" s="514"/>
      <c r="JV582" s="514"/>
      <c r="JW582" s="514"/>
      <c r="JX582" s="514"/>
    </row>
    <row r="583" spans="1:284" s="539" customFormat="1" ht="15.9" customHeight="1">
      <c r="A583" s="189" t="s">
        <v>2201</v>
      </c>
      <c r="B583" s="189" t="s">
        <v>2202</v>
      </c>
      <c r="C583" s="674"/>
      <c r="D583" s="189">
        <v>26</v>
      </c>
      <c r="E583" s="460"/>
      <c r="F583" s="434">
        <f t="shared" si="9"/>
        <v>582</v>
      </c>
      <c r="G583" s="879"/>
      <c r="H583" s="217" t="s">
        <v>875</v>
      </c>
      <c r="I583" s="189">
        <v>2</v>
      </c>
      <c r="J583" s="270"/>
      <c r="K583" s="271" t="s">
        <v>3308</v>
      </c>
      <c r="L583" s="880" t="s">
        <v>924</v>
      </c>
      <c r="M583" s="207"/>
      <c r="N583" s="676" t="s">
        <v>3309</v>
      </c>
      <c r="O583" s="51">
        <v>0</v>
      </c>
      <c r="P583" s="72">
        <v>1</v>
      </c>
      <c r="Q583" s="172" t="s">
        <v>2505</v>
      </c>
      <c r="R583" s="141"/>
      <c r="S583" s="430"/>
      <c r="T583" s="687" t="s">
        <v>3310</v>
      </c>
      <c r="U583" s="430"/>
      <c r="V583" s="430"/>
      <c r="W583" s="430"/>
      <c r="X583" s="430"/>
      <c r="Y583" s="430"/>
      <c r="Z583" s="430"/>
      <c r="AA583" s="430"/>
      <c r="AB583" s="430"/>
      <c r="AC583" s="430"/>
      <c r="AD583" s="430"/>
      <c r="AE583" s="430"/>
      <c r="AF583" s="430"/>
      <c r="AG583" s="430"/>
      <c r="AH583" s="430"/>
      <c r="AI583" s="430"/>
      <c r="AJ583" s="430"/>
      <c r="AK583" s="430"/>
      <c r="AL583" s="430"/>
      <c r="AM583" s="430"/>
      <c r="AN583" s="430"/>
      <c r="AO583" s="430"/>
      <c r="AP583" s="430"/>
      <c r="AQ583" s="430"/>
      <c r="AR583" s="430"/>
      <c r="AS583" s="430"/>
      <c r="AT583" s="430"/>
      <c r="AU583" s="430"/>
      <c r="AV583" s="430"/>
      <c r="AW583" s="430"/>
      <c r="AX583" s="430"/>
      <c r="AY583" s="430"/>
      <c r="AZ583" s="430"/>
      <c r="BA583" s="430"/>
      <c r="BB583" s="430"/>
      <c r="BC583" s="430"/>
      <c r="BD583" s="430"/>
      <c r="BE583" s="430"/>
      <c r="BF583" s="430"/>
      <c r="BG583" s="430"/>
      <c r="BH583" s="430"/>
      <c r="BI583" s="430"/>
      <c r="BJ583" s="430"/>
      <c r="BK583" s="430"/>
      <c r="BL583" s="430"/>
      <c r="BM583" s="430"/>
      <c r="BN583" s="430"/>
      <c r="BO583" s="430"/>
      <c r="BP583" s="430"/>
      <c r="BQ583" s="430"/>
      <c r="BR583" s="430"/>
      <c r="BS583" s="430"/>
      <c r="BT583" s="430"/>
      <c r="BU583" s="430"/>
      <c r="BV583" s="430"/>
      <c r="BW583" s="430"/>
      <c r="BX583" s="430"/>
      <c r="BY583" s="430"/>
      <c r="BZ583" s="430"/>
      <c r="CA583" s="430"/>
      <c r="CB583" s="430"/>
      <c r="CC583" s="430"/>
      <c r="CD583" s="430"/>
      <c r="CE583" s="430"/>
      <c r="CF583" s="430"/>
      <c r="CG583" s="430"/>
      <c r="CH583" s="430"/>
      <c r="CI583" s="430"/>
      <c r="CJ583" s="430"/>
      <c r="CK583" s="430"/>
      <c r="CL583" s="430"/>
      <c r="CM583" s="430"/>
      <c r="CN583" s="430"/>
      <c r="CO583" s="430"/>
      <c r="CP583" s="430"/>
      <c r="CQ583" s="430"/>
      <c r="CR583" s="430"/>
      <c r="CS583" s="430"/>
      <c r="CT583" s="430"/>
      <c r="CU583" s="430"/>
      <c r="CV583" s="430"/>
      <c r="CW583" s="430"/>
      <c r="CX583" s="430"/>
      <c r="CY583" s="430"/>
      <c r="CZ583" s="430"/>
      <c r="DA583" s="430"/>
      <c r="DB583" s="430"/>
      <c r="DC583" s="430"/>
      <c r="DD583" s="430"/>
      <c r="DE583" s="430"/>
      <c r="DF583" s="430"/>
      <c r="DG583" s="430"/>
      <c r="DH583" s="430"/>
      <c r="DI583" s="430"/>
      <c r="DJ583" s="430"/>
      <c r="DK583" s="430"/>
      <c r="DL583" s="430"/>
      <c r="DM583" s="430"/>
      <c r="DN583" s="430"/>
      <c r="DO583" s="430"/>
      <c r="DP583" s="430"/>
      <c r="DQ583" s="430"/>
      <c r="DR583" s="430"/>
      <c r="DS583" s="430"/>
      <c r="DT583" s="430"/>
      <c r="DU583" s="430"/>
      <c r="DV583" s="430"/>
      <c r="DW583" s="430"/>
      <c r="DX583" s="430"/>
      <c r="DY583" s="430"/>
      <c r="DZ583" s="430"/>
      <c r="EA583" s="430"/>
      <c r="EB583" s="430"/>
      <c r="EC583" s="430"/>
      <c r="ED583" s="430"/>
      <c r="EE583" s="430"/>
      <c r="EF583" s="430"/>
      <c r="EG583" s="430"/>
      <c r="EH583" s="430"/>
      <c r="EI583" s="430"/>
      <c r="EJ583" s="430"/>
      <c r="EK583" s="430"/>
      <c r="EL583" s="430"/>
      <c r="EM583" s="430"/>
      <c r="EN583" s="430"/>
      <c r="EO583" s="430"/>
      <c r="EP583" s="430"/>
      <c r="EQ583" s="430"/>
      <c r="ER583" s="430"/>
      <c r="ES583" s="430"/>
      <c r="ET583" s="430"/>
      <c r="EU583" s="430"/>
      <c r="EV583" s="430"/>
      <c r="EW583" s="430"/>
      <c r="EX583" s="430"/>
      <c r="EY583" s="430"/>
      <c r="EZ583" s="430"/>
      <c r="FA583" s="430"/>
      <c r="FB583" s="430"/>
      <c r="FC583" s="430"/>
      <c r="FD583" s="430"/>
      <c r="FE583" s="430"/>
      <c r="FF583" s="430"/>
      <c r="FG583" s="430"/>
      <c r="FH583" s="430"/>
      <c r="FI583" s="430"/>
      <c r="FJ583" s="430"/>
      <c r="FK583" s="430"/>
      <c r="FL583" s="430"/>
      <c r="FM583" s="430"/>
      <c r="FN583" s="430"/>
      <c r="FO583" s="430"/>
      <c r="FP583" s="430"/>
      <c r="FQ583" s="430"/>
      <c r="FR583" s="430"/>
      <c r="FS583" s="430"/>
      <c r="FT583" s="430"/>
      <c r="FU583" s="430"/>
      <c r="FV583" s="430"/>
      <c r="FW583" s="430"/>
      <c r="FX583" s="430"/>
      <c r="FY583" s="430"/>
      <c r="FZ583" s="430"/>
      <c r="GA583" s="430"/>
      <c r="GB583" s="430"/>
      <c r="GC583" s="430"/>
      <c r="GD583" s="430"/>
      <c r="GE583" s="430"/>
      <c r="GF583" s="430"/>
      <c r="GG583" s="430"/>
      <c r="GH583" s="430"/>
      <c r="GI583" s="430"/>
      <c r="GJ583" s="430"/>
      <c r="GK583" s="430"/>
      <c r="GL583" s="430"/>
      <c r="GM583" s="430"/>
      <c r="GN583" s="430"/>
      <c r="GO583" s="430"/>
      <c r="GP583" s="430"/>
      <c r="GQ583" s="430"/>
      <c r="GR583" s="430"/>
      <c r="GS583" s="430"/>
      <c r="GT583" s="430"/>
      <c r="GU583" s="430"/>
      <c r="GV583" s="430"/>
      <c r="GW583" s="430"/>
      <c r="GX583" s="430"/>
      <c r="GY583" s="430"/>
      <c r="GZ583" s="430"/>
      <c r="HA583" s="430"/>
      <c r="HB583" s="430"/>
      <c r="HC583" s="430"/>
      <c r="HD583" s="430"/>
      <c r="HE583" s="430"/>
      <c r="HF583" s="430"/>
      <c r="HG583" s="430"/>
      <c r="HH583" s="430"/>
      <c r="HI583" s="430"/>
      <c r="HJ583" s="430"/>
      <c r="HK583" s="430"/>
      <c r="HL583" s="430"/>
      <c r="HM583" s="430"/>
      <c r="HN583" s="430"/>
      <c r="HO583" s="430"/>
      <c r="HP583" s="430"/>
      <c r="HQ583" s="430"/>
      <c r="HR583" s="430"/>
      <c r="HS583" s="430"/>
      <c r="HT583" s="430"/>
      <c r="HU583" s="430"/>
      <c r="HV583" s="430"/>
      <c r="HW583" s="430"/>
      <c r="HX583" s="430"/>
      <c r="HY583" s="430"/>
      <c r="HZ583" s="430"/>
      <c r="IA583" s="430"/>
      <c r="IB583" s="430"/>
      <c r="IC583" s="430"/>
      <c r="ID583" s="430"/>
      <c r="IE583" s="430"/>
      <c r="IF583" s="430"/>
      <c r="IG583" s="430"/>
      <c r="IH583" s="430"/>
      <c r="II583" s="430"/>
      <c r="IJ583" s="430"/>
      <c r="IK583" s="430"/>
      <c r="IL583" s="430"/>
      <c r="IM583" s="430"/>
      <c r="IN583" s="430"/>
      <c r="IO583" s="430"/>
      <c r="IP583" s="430"/>
      <c r="IQ583" s="430"/>
      <c r="IR583" s="430"/>
      <c r="IS583" s="430"/>
      <c r="IT583" s="430"/>
      <c r="IU583" s="663"/>
      <c r="IV583" s="663"/>
      <c r="IW583" s="663"/>
      <c r="IX583" s="663"/>
      <c r="IY583" s="663"/>
      <c r="IZ583" s="663"/>
      <c r="JA583" s="663"/>
      <c r="JB583" s="663"/>
      <c r="JC583" s="663"/>
      <c r="JD583" s="663"/>
      <c r="JE583" s="663"/>
      <c r="JF583" s="663"/>
      <c r="JG583" s="663"/>
      <c r="JH583" s="663"/>
      <c r="JI583" s="663"/>
      <c r="JJ583" s="663"/>
      <c r="JK583" s="663"/>
      <c r="JL583" s="663"/>
      <c r="JM583" s="663"/>
      <c r="JN583" s="663"/>
      <c r="JO583" s="663"/>
      <c r="JP583" s="663"/>
      <c r="JQ583" s="663"/>
      <c r="JR583" s="663"/>
      <c r="JS583" s="663"/>
      <c r="JT583" s="663"/>
      <c r="JU583" s="663"/>
      <c r="JV583" s="663"/>
      <c r="JW583" s="663"/>
      <c r="JX583" s="663"/>
    </row>
    <row r="584" spans="1:284" s="539" customFormat="1" ht="83.25" customHeight="1">
      <c r="A584" s="184"/>
      <c r="B584" s="462"/>
      <c r="C584" s="184"/>
      <c r="D584" s="184"/>
      <c r="E584" s="460"/>
      <c r="F584" s="434">
        <f t="shared" si="9"/>
        <v>583</v>
      </c>
      <c r="G584" s="844"/>
      <c r="H584" s="255" t="s">
        <v>875</v>
      </c>
      <c r="I584" s="59">
        <v>1</v>
      </c>
      <c r="J584" s="76"/>
      <c r="K584" s="282" t="s">
        <v>1412</v>
      </c>
      <c r="L584" s="881" t="s">
        <v>1017</v>
      </c>
      <c r="M584" s="508"/>
      <c r="N584" s="138" t="s">
        <v>3311</v>
      </c>
      <c r="O584" s="59">
        <v>1</v>
      </c>
      <c r="P584" s="184">
        <v>11</v>
      </c>
      <c r="Q584" s="151"/>
      <c r="R584" s="152"/>
      <c r="S584" s="417"/>
      <c r="T584" s="685" t="s">
        <v>3312</v>
      </c>
      <c r="U584" s="514"/>
      <c r="V584" s="514"/>
      <c r="W584" s="514"/>
      <c r="X584" s="514"/>
      <c r="Y584" s="514"/>
      <c r="Z584" s="514"/>
      <c r="AA584" s="514"/>
      <c r="AB584" s="514"/>
      <c r="AC584" s="514"/>
      <c r="AD584" s="514"/>
      <c r="AE584" s="514"/>
      <c r="AF584" s="514"/>
      <c r="AG584" s="514"/>
      <c r="AH584" s="514"/>
      <c r="AI584" s="514"/>
      <c r="AJ584" s="514"/>
      <c r="AK584" s="514"/>
      <c r="AL584" s="514"/>
      <c r="AM584" s="514"/>
      <c r="AN584" s="514"/>
      <c r="AO584" s="514"/>
      <c r="AP584" s="514"/>
      <c r="AQ584" s="514"/>
      <c r="AR584" s="514"/>
      <c r="AS584" s="514"/>
      <c r="AT584" s="514"/>
      <c r="AU584" s="514"/>
      <c r="AV584" s="514"/>
      <c r="AW584" s="514"/>
      <c r="AX584" s="514"/>
      <c r="AY584" s="514"/>
      <c r="AZ584" s="514"/>
      <c r="BA584" s="514"/>
      <c r="BB584" s="514"/>
      <c r="BC584" s="514"/>
      <c r="BD584" s="514"/>
      <c r="BE584" s="514"/>
      <c r="BF584" s="514"/>
      <c r="BG584" s="514"/>
      <c r="BH584" s="514"/>
      <c r="BI584" s="514"/>
      <c r="BJ584" s="514"/>
      <c r="BK584" s="514"/>
      <c r="BL584" s="514"/>
      <c r="BM584" s="514"/>
      <c r="BN584" s="514"/>
      <c r="BO584" s="514"/>
      <c r="BP584" s="514"/>
      <c r="BQ584" s="514"/>
      <c r="BR584" s="514"/>
      <c r="BS584" s="514"/>
      <c r="BT584" s="514"/>
      <c r="BU584" s="514"/>
      <c r="BV584" s="514"/>
      <c r="BW584" s="514"/>
      <c r="BX584" s="514"/>
      <c r="BY584" s="514"/>
      <c r="BZ584" s="514"/>
      <c r="CA584" s="514"/>
      <c r="CB584" s="514"/>
      <c r="CC584" s="514"/>
      <c r="CD584" s="514"/>
      <c r="CE584" s="514"/>
      <c r="CF584" s="514"/>
      <c r="CG584" s="514"/>
      <c r="CH584" s="514"/>
      <c r="CI584" s="514"/>
      <c r="CJ584" s="514"/>
      <c r="CK584" s="514"/>
      <c r="CL584" s="514"/>
      <c r="CM584" s="514"/>
      <c r="CN584" s="514"/>
      <c r="CO584" s="514"/>
      <c r="CP584" s="514"/>
      <c r="CQ584" s="514"/>
      <c r="CR584" s="514"/>
      <c r="CS584" s="514"/>
      <c r="CT584" s="514"/>
      <c r="CU584" s="514"/>
      <c r="CV584" s="514"/>
      <c r="CW584" s="514"/>
      <c r="CX584" s="514"/>
      <c r="CY584" s="514"/>
      <c r="CZ584" s="514"/>
      <c r="DA584" s="514"/>
      <c r="DB584" s="514"/>
      <c r="DC584" s="514"/>
      <c r="DD584" s="514"/>
      <c r="DE584" s="514"/>
      <c r="DF584" s="514"/>
      <c r="DG584" s="514"/>
      <c r="DH584" s="514"/>
      <c r="DI584" s="514"/>
      <c r="DJ584" s="514"/>
      <c r="DK584" s="514"/>
      <c r="DL584" s="514"/>
      <c r="DM584" s="514"/>
      <c r="DN584" s="514"/>
      <c r="DO584" s="514"/>
      <c r="DP584" s="514"/>
      <c r="DQ584" s="514"/>
      <c r="DR584" s="514"/>
      <c r="DS584" s="514"/>
      <c r="DT584" s="514"/>
      <c r="DU584" s="514"/>
      <c r="DV584" s="514"/>
      <c r="DW584" s="514"/>
      <c r="DX584" s="514"/>
      <c r="DY584" s="514"/>
      <c r="DZ584" s="514"/>
      <c r="EA584" s="514"/>
      <c r="EB584" s="514"/>
      <c r="EC584" s="514"/>
      <c r="ED584" s="514"/>
      <c r="EE584" s="514"/>
      <c r="EF584" s="514"/>
      <c r="EG584" s="514"/>
      <c r="EH584" s="514"/>
      <c r="EI584" s="514"/>
      <c r="EJ584" s="514"/>
      <c r="EK584" s="514"/>
      <c r="EL584" s="514"/>
      <c r="EM584" s="514"/>
      <c r="EN584" s="514"/>
      <c r="EO584" s="514"/>
      <c r="EP584" s="514"/>
      <c r="EQ584" s="514"/>
      <c r="ER584" s="514"/>
      <c r="ES584" s="514"/>
      <c r="ET584" s="514"/>
      <c r="EU584" s="514"/>
      <c r="EV584" s="514"/>
      <c r="EW584" s="514"/>
      <c r="EX584" s="514"/>
      <c r="EY584" s="514"/>
      <c r="EZ584" s="514"/>
      <c r="FA584" s="514"/>
      <c r="FB584" s="514"/>
      <c r="FC584" s="514"/>
      <c r="FD584" s="514"/>
      <c r="FE584" s="514"/>
      <c r="FF584" s="514"/>
      <c r="FG584" s="514"/>
      <c r="FH584" s="514"/>
      <c r="FI584" s="514"/>
      <c r="FJ584" s="514"/>
      <c r="FK584" s="514"/>
      <c r="FL584" s="514"/>
      <c r="FM584" s="514"/>
      <c r="FN584" s="514"/>
      <c r="FO584" s="514"/>
      <c r="FP584" s="514"/>
      <c r="FQ584" s="514"/>
      <c r="FR584" s="514"/>
      <c r="FS584" s="514"/>
      <c r="FT584" s="514"/>
      <c r="FU584" s="514"/>
      <c r="FV584" s="514"/>
      <c r="FW584" s="514"/>
      <c r="FX584" s="514"/>
      <c r="FY584" s="514"/>
      <c r="FZ584" s="514"/>
      <c r="GA584" s="514"/>
      <c r="GB584" s="514"/>
      <c r="GC584" s="514"/>
      <c r="GD584" s="514"/>
      <c r="GE584" s="514"/>
      <c r="GF584" s="514"/>
      <c r="GG584" s="514"/>
      <c r="GH584" s="514"/>
      <c r="GI584" s="514"/>
      <c r="GJ584" s="514"/>
      <c r="GK584" s="514"/>
      <c r="GL584" s="514"/>
      <c r="GM584" s="514"/>
      <c r="GN584" s="514"/>
      <c r="GO584" s="514"/>
      <c r="GP584" s="514"/>
      <c r="GQ584" s="514"/>
      <c r="GR584" s="514"/>
      <c r="GS584" s="514"/>
      <c r="GT584" s="514"/>
      <c r="GU584" s="514"/>
      <c r="GV584" s="514"/>
      <c r="GW584" s="514"/>
      <c r="GX584" s="514"/>
      <c r="GY584" s="514"/>
      <c r="GZ584" s="514"/>
      <c r="HA584" s="514"/>
      <c r="HB584" s="514"/>
      <c r="HC584" s="514"/>
      <c r="HD584" s="514"/>
      <c r="HE584" s="514"/>
      <c r="HF584" s="514"/>
      <c r="HG584" s="514"/>
      <c r="HH584" s="514"/>
      <c r="HI584" s="514"/>
      <c r="HJ584" s="514"/>
      <c r="HK584" s="514"/>
      <c r="HL584" s="514"/>
      <c r="HM584" s="514"/>
      <c r="HN584" s="514"/>
      <c r="HO584" s="514"/>
      <c r="HP584" s="514"/>
      <c r="HQ584" s="514"/>
      <c r="HR584" s="514"/>
      <c r="HS584" s="514"/>
      <c r="HT584" s="514"/>
      <c r="HU584" s="514"/>
      <c r="HV584" s="514"/>
      <c r="HW584" s="514"/>
      <c r="HX584" s="514"/>
      <c r="HY584" s="514"/>
      <c r="HZ584" s="514"/>
      <c r="IA584" s="514"/>
      <c r="IB584" s="514"/>
      <c r="IC584" s="514"/>
      <c r="ID584" s="514"/>
      <c r="IE584" s="514"/>
      <c r="IF584" s="514"/>
      <c r="IG584" s="514"/>
      <c r="IH584" s="514"/>
      <c r="II584" s="514"/>
      <c r="IJ584" s="514"/>
      <c r="IK584" s="514"/>
      <c r="IL584" s="514"/>
      <c r="IM584" s="514"/>
      <c r="IN584" s="514"/>
      <c r="IO584" s="514"/>
      <c r="IP584" s="514"/>
      <c r="IQ584" s="514"/>
      <c r="IR584" s="514"/>
      <c r="IS584" s="514"/>
      <c r="IT584" s="514"/>
      <c r="IU584" s="513"/>
      <c r="IV584" s="513"/>
      <c r="IW584" s="513"/>
      <c r="IX584" s="513"/>
      <c r="IY584" s="513"/>
      <c r="IZ584" s="513"/>
      <c r="JA584" s="513"/>
      <c r="JB584" s="513"/>
      <c r="JC584" s="513"/>
      <c r="JD584" s="513"/>
      <c r="JE584" s="513"/>
      <c r="JF584" s="513"/>
      <c r="JG584" s="513"/>
      <c r="JH584" s="513"/>
      <c r="JI584" s="513"/>
      <c r="JJ584" s="513"/>
      <c r="JK584" s="513"/>
      <c r="JL584" s="513"/>
      <c r="JM584" s="513"/>
      <c r="JN584" s="513"/>
      <c r="JO584" s="513"/>
      <c r="JP584" s="513"/>
      <c r="JQ584" s="513"/>
      <c r="JR584" s="513"/>
      <c r="JS584" s="513"/>
      <c r="JT584" s="513"/>
      <c r="JU584" s="513"/>
      <c r="JV584" s="513"/>
      <c r="JW584" s="513"/>
      <c r="JX584" s="513"/>
    </row>
    <row r="585" spans="1:284" s="430" customFormat="1" ht="15" customHeight="1">
      <c r="A585" s="184"/>
      <c r="B585" s="184"/>
      <c r="C585" s="184"/>
      <c r="D585" s="475"/>
      <c r="E585" s="455"/>
      <c r="F585" s="434">
        <f t="shared" si="9"/>
        <v>584</v>
      </c>
      <c r="G585" s="472"/>
      <c r="H585" s="595" t="s">
        <v>865</v>
      </c>
      <c r="I585" s="283">
        <v>1</v>
      </c>
      <c r="J585" s="283"/>
      <c r="K585" s="66" t="s">
        <v>1413</v>
      </c>
      <c r="L585" s="284"/>
      <c r="M585" s="882"/>
      <c r="N585" s="88" t="s">
        <v>3313</v>
      </c>
      <c r="O585" s="85">
        <v>0</v>
      </c>
      <c r="P585" s="184">
        <v>1</v>
      </c>
      <c r="Q585" s="151"/>
      <c r="R585" s="458"/>
      <c r="S585" s="304"/>
      <c r="T585" s="459" t="s">
        <v>3314</v>
      </c>
      <c r="U585"/>
      <c r="V585"/>
      <c r="W585"/>
      <c r="X585"/>
      <c r="Y585"/>
      <c r="Z585"/>
      <c r="AA585"/>
      <c r="AB585"/>
      <c r="AC585"/>
      <c r="AD585"/>
      <c r="AE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c r="CB585"/>
      <c r="CC585"/>
      <c r="CD585"/>
      <c r="CE585"/>
      <c r="CF585"/>
      <c r="CG585"/>
      <c r="CH585"/>
      <c r="CI585"/>
      <c r="CJ585"/>
      <c r="CK585"/>
      <c r="CL585"/>
      <c r="CM585"/>
      <c r="CN585"/>
      <c r="CO585"/>
      <c r="CP585"/>
      <c r="CQ585"/>
      <c r="CR585"/>
      <c r="CS585"/>
      <c r="CT585"/>
      <c r="CU585"/>
      <c r="CV585"/>
      <c r="CW585"/>
      <c r="CX585"/>
      <c r="CY585"/>
      <c r="CZ585"/>
      <c r="DA585"/>
      <c r="DB585"/>
      <c r="DC585"/>
      <c r="DD585"/>
      <c r="DE585"/>
      <c r="DF585"/>
      <c r="DG585"/>
      <c r="DH585"/>
      <c r="DI585"/>
      <c r="DJ585"/>
      <c r="DK585"/>
      <c r="DL585"/>
      <c r="DM585"/>
      <c r="DN585"/>
      <c r="DO585"/>
      <c r="DP585"/>
      <c r="DQ585"/>
      <c r="DR585"/>
      <c r="DS585"/>
      <c r="DT585"/>
      <c r="DU585"/>
      <c r="DV585"/>
      <c r="DW585"/>
      <c r="DX585"/>
      <c r="DY585"/>
      <c r="DZ585"/>
      <c r="EA585"/>
      <c r="EB585"/>
      <c r="EC585"/>
      <c r="ED585"/>
      <c r="EE585"/>
      <c r="EF585"/>
      <c r="EG585"/>
      <c r="EH585"/>
      <c r="EI585"/>
      <c r="EJ585"/>
      <c r="EK585"/>
      <c r="EL585"/>
      <c r="EM585"/>
      <c r="EN585"/>
      <c r="EO585"/>
      <c r="EP585"/>
      <c r="EQ585"/>
      <c r="ER585"/>
      <c r="ES585"/>
      <c r="ET585"/>
      <c r="EU585"/>
      <c r="EV585"/>
      <c r="EW585"/>
      <c r="EX585"/>
      <c r="EY585"/>
      <c r="EZ585"/>
      <c r="FA585"/>
      <c r="FB585"/>
      <c r="FC585"/>
      <c r="FD585"/>
      <c r="FE585"/>
      <c r="FF585"/>
      <c r="FG585"/>
      <c r="FH585"/>
      <c r="FI585"/>
      <c r="FJ585"/>
      <c r="FK585"/>
      <c r="FL585"/>
      <c r="FM585"/>
      <c r="FN585"/>
      <c r="FO585"/>
      <c r="FP585"/>
      <c r="FQ585"/>
      <c r="FR585"/>
      <c r="FS585"/>
      <c r="FT585"/>
      <c r="FU585"/>
      <c r="FV585"/>
      <c r="FW585"/>
      <c r="FX585"/>
      <c r="FY585"/>
      <c r="FZ585"/>
      <c r="GA585"/>
      <c r="GB585"/>
      <c r="GC585"/>
      <c r="GD585"/>
      <c r="GE585"/>
      <c r="GF585"/>
      <c r="GG585"/>
      <c r="GH585"/>
      <c r="GI585"/>
      <c r="GJ585"/>
      <c r="GK585"/>
      <c r="GL585"/>
      <c r="GM585"/>
      <c r="GN585"/>
      <c r="GO585"/>
      <c r="GP585"/>
      <c r="GQ585"/>
      <c r="GR585"/>
      <c r="GS585"/>
      <c r="GT585"/>
      <c r="GU585"/>
      <c r="GV585"/>
      <c r="GW585"/>
      <c r="GX585"/>
      <c r="GY585"/>
      <c r="GZ585"/>
      <c r="HA585"/>
      <c r="HB585"/>
      <c r="HC585"/>
      <c r="HD585"/>
      <c r="HE585"/>
      <c r="HF585"/>
      <c r="HG585"/>
      <c r="HH585"/>
      <c r="HI585"/>
      <c r="HJ585"/>
      <c r="HK585"/>
      <c r="HL585"/>
      <c r="HM585"/>
      <c r="HN585"/>
      <c r="HO585"/>
      <c r="HP585"/>
      <c r="HQ585"/>
      <c r="HR585"/>
      <c r="HS585"/>
      <c r="HT585"/>
      <c r="HU585"/>
      <c r="HV585"/>
      <c r="HW585"/>
      <c r="HX585"/>
      <c r="HY585"/>
      <c r="HZ585"/>
      <c r="IA585"/>
      <c r="IB585"/>
      <c r="IC585"/>
      <c r="ID585"/>
      <c r="IE585"/>
      <c r="IF585"/>
      <c r="IG585"/>
      <c r="IH585"/>
      <c r="II585"/>
      <c r="IJ585"/>
      <c r="IK585"/>
      <c r="IL585"/>
      <c r="IM585"/>
      <c r="IN585"/>
      <c r="IO585"/>
      <c r="IP585"/>
      <c r="IQ585"/>
      <c r="IR585"/>
      <c r="IS585"/>
      <c r="IT585"/>
      <c r="IU585"/>
      <c r="IV585"/>
      <c r="IW585"/>
      <c r="IX585"/>
      <c r="IY585"/>
      <c r="IZ585"/>
      <c r="JA585"/>
      <c r="JB585"/>
      <c r="JC585"/>
      <c r="JD585"/>
      <c r="JE585"/>
      <c r="JF585"/>
      <c r="JG585"/>
      <c r="JH585"/>
      <c r="JI585"/>
      <c r="JJ585"/>
      <c r="JK585"/>
      <c r="JL585"/>
      <c r="JM585"/>
      <c r="JN585"/>
      <c r="JO585"/>
      <c r="JP585"/>
      <c r="JQ585"/>
      <c r="JR585"/>
      <c r="JS585"/>
      <c r="JT585"/>
      <c r="JU585"/>
      <c r="JV585"/>
      <c r="JW585"/>
      <c r="JX585"/>
    </row>
    <row r="586" spans="1:284" s="539" customFormat="1" ht="30" customHeight="1">
      <c r="A586" s="72" t="s">
        <v>2201</v>
      </c>
      <c r="B586" s="72" t="s">
        <v>2202</v>
      </c>
      <c r="C586" s="72"/>
      <c r="D586" s="72">
        <v>6</v>
      </c>
      <c r="E586" s="448"/>
      <c r="F586" s="434">
        <f t="shared" si="9"/>
        <v>585</v>
      </c>
      <c r="G586" s="502"/>
      <c r="H586" s="265" t="s">
        <v>865</v>
      </c>
      <c r="I586" s="72">
        <v>1</v>
      </c>
      <c r="J586" s="141"/>
      <c r="K586" s="277" t="s">
        <v>1414</v>
      </c>
      <c r="L586" s="173" t="s">
        <v>924</v>
      </c>
      <c r="M586" s="725"/>
      <c r="N586" s="173" t="s">
        <v>3315</v>
      </c>
      <c r="O586" s="72">
        <v>1</v>
      </c>
      <c r="P586" s="72">
        <v>1</v>
      </c>
      <c r="Q586" s="495">
        <v>2022</v>
      </c>
      <c r="R586" s="141"/>
      <c r="S586" s="430"/>
      <c r="T586" s="563" t="s">
        <v>3316</v>
      </c>
      <c r="U586" s="430"/>
      <c r="V586" s="430"/>
      <c r="W586" s="430"/>
      <c r="X586" s="430"/>
      <c r="Y586" s="430"/>
      <c r="Z586" s="430"/>
      <c r="AA586" s="430"/>
      <c r="AB586" s="430"/>
      <c r="AC586" s="430"/>
      <c r="AD586" s="430"/>
      <c r="AE586" s="430"/>
      <c r="AF586" s="430"/>
      <c r="AG586" s="430"/>
      <c r="AH586" s="430"/>
      <c r="AI586" s="430"/>
      <c r="AJ586" s="430"/>
      <c r="AK586" s="430"/>
      <c r="AL586" s="430"/>
      <c r="AM586" s="430"/>
      <c r="AN586" s="430"/>
      <c r="AO586" s="430"/>
      <c r="AP586" s="430"/>
      <c r="AQ586" s="430"/>
      <c r="AR586" s="430"/>
      <c r="AS586" s="430"/>
      <c r="AT586" s="430"/>
      <c r="AU586" s="430"/>
      <c r="AV586" s="430"/>
      <c r="AW586" s="430"/>
      <c r="AX586" s="430"/>
      <c r="AY586" s="430"/>
      <c r="AZ586" s="430"/>
      <c r="BA586" s="430"/>
      <c r="BB586" s="430"/>
      <c r="BC586" s="430"/>
      <c r="BD586" s="430"/>
      <c r="BE586" s="430"/>
      <c r="BF586" s="430"/>
      <c r="BG586" s="430"/>
      <c r="BH586" s="430"/>
      <c r="BI586" s="430"/>
      <c r="BJ586" s="430"/>
      <c r="BK586" s="430"/>
      <c r="BL586" s="430"/>
      <c r="BM586" s="430"/>
      <c r="BN586" s="430"/>
      <c r="BO586" s="430"/>
      <c r="BP586" s="430"/>
      <c r="BQ586" s="430"/>
      <c r="BR586" s="430"/>
      <c r="BS586" s="430"/>
      <c r="BT586" s="430"/>
      <c r="BU586" s="430"/>
      <c r="BV586" s="430"/>
      <c r="BW586" s="430"/>
      <c r="BX586" s="430"/>
      <c r="BY586" s="430"/>
      <c r="BZ586" s="430"/>
      <c r="CA586" s="430"/>
      <c r="CB586" s="430"/>
      <c r="CC586" s="430"/>
      <c r="CD586" s="430"/>
      <c r="CE586" s="430"/>
      <c r="CF586" s="430"/>
      <c r="CG586" s="430"/>
      <c r="CH586" s="430"/>
      <c r="CI586" s="430"/>
      <c r="CJ586" s="430"/>
      <c r="CK586" s="430"/>
      <c r="CL586" s="430"/>
      <c r="CM586" s="430"/>
      <c r="CN586" s="430"/>
      <c r="CO586" s="430"/>
      <c r="CP586" s="430"/>
      <c r="CQ586" s="430"/>
      <c r="CR586" s="430"/>
      <c r="CS586" s="430"/>
      <c r="CT586" s="430"/>
      <c r="CU586" s="430"/>
      <c r="CV586" s="430"/>
      <c r="CW586" s="430"/>
      <c r="CX586" s="430"/>
      <c r="CY586" s="430"/>
      <c r="CZ586" s="430"/>
      <c r="DA586" s="430"/>
      <c r="DB586" s="430"/>
      <c r="DC586" s="430"/>
      <c r="DD586" s="430"/>
      <c r="DE586" s="430"/>
      <c r="DF586" s="430"/>
      <c r="DG586" s="430"/>
      <c r="DH586" s="430"/>
      <c r="DI586" s="430"/>
      <c r="DJ586" s="430"/>
      <c r="DK586" s="430"/>
      <c r="DL586" s="430"/>
      <c r="DM586" s="430"/>
      <c r="DN586" s="430"/>
      <c r="DO586" s="430"/>
      <c r="DP586" s="430"/>
      <c r="DQ586" s="430"/>
      <c r="DR586" s="430"/>
      <c r="DS586" s="430"/>
      <c r="DT586" s="430"/>
      <c r="DU586" s="430"/>
      <c r="DV586" s="430"/>
      <c r="DW586" s="430"/>
      <c r="DX586" s="430"/>
      <c r="DY586" s="430"/>
      <c r="DZ586" s="430"/>
      <c r="EA586" s="430"/>
      <c r="EB586" s="430"/>
      <c r="EC586" s="430"/>
      <c r="ED586" s="430"/>
      <c r="EE586" s="430"/>
      <c r="EF586" s="430"/>
      <c r="EG586" s="430"/>
      <c r="EH586" s="430"/>
      <c r="EI586" s="430"/>
      <c r="EJ586" s="430"/>
      <c r="EK586" s="430"/>
      <c r="EL586" s="430"/>
      <c r="EM586" s="430"/>
      <c r="EN586" s="430"/>
      <c r="EO586" s="430"/>
      <c r="EP586" s="430"/>
      <c r="EQ586" s="430"/>
      <c r="ER586" s="430"/>
      <c r="ES586" s="430"/>
      <c r="ET586" s="430"/>
      <c r="EU586" s="430"/>
      <c r="EV586" s="430"/>
      <c r="EW586" s="430"/>
      <c r="EX586" s="430"/>
      <c r="EY586" s="430"/>
      <c r="EZ586" s="430"/>
      <c r="FA586" s="430"/>
      <c r="FB586" s="430"/>
      <c r="FC586" s="430"/>
      <c r="FD586" s="430"/>
      <c r="FE586" s="430"/>
      <c r="FF586" s="430"/>
      <c r="FG586" s="430"/>
      <c r="FH586" s="430"/>
      <c r="FI586" s="430"/>
      <c r="FJ586" s="430"/>
      <c r="FK586" s="430"/>
      <c r="FL586" s="430"/>
      <c r="FM586" s="430"/>
      <c r="FN586" s="430"/>
      <c r="FO586" s="430"/>
      <c r="FP586" s="430"/>
      <c r="FQ586" s="430"/>
      <c r="FR586" s="430"/>
      <c r="FS586" s="430"/>
      <c r="FT586" s="430"/>
      <c r="FU586" s="430"/>
      <c r="FV586" s="430"/>
      <c r="FW586" s="430"/>
      <c r="FX586" s="430"/>
      <c r="FY586" s="430"/>
      <c r="FZ586" s="430"/>
      <c r="GA586" s="430"/>
      <c r="GB586" s="430"/>
      <c r="GC586" s="430"/>
      <c r="GD586" s="430"/>
      <c r="GE586" s="430"/>
      <c r="GF586" s="430"/>
      <c r="GG586" s="430"/>
      <c r="GH586" s="430"/>
      <c r="GI586" s="430"/>
      <c r="GJ586" s="430"/>
      <c r="GK586" s="430"/>
      <c r="GL586" s="430"/>
      <c r="GM586" s="430"/>
      <c r="GN586" s="430"/>
      <c r="GO586" s="430"/>
      <c r="GP586" s="430"/>
      <c r="GQ586" s="430"/>
      <c r="GR586" s="430"/>
      <c r="GS586" s="430"/>
      <c r="GT586" s="430"/>
      <c r="GU586" s="430"/>
      <c r="GV586" s="430"/>
      <c r="GW586" s="430"/>
      <c r="GX586" s="430"/>
      <c r="GY586" s="430"/>
      <c r="GZ586" s="430"/>
      <c r="HA586" s="430"/>
      <c r="HB586" s="430"/>
      <c r="HC586" s="430"/>
      <c r="HD586" s="430"/>
      <c r="HE586" s="430"/>
      <c r="HF586" s="430"/>
      <c r="HG586" s="430"/>
      <c r="HH586" s="430"/>
      <c r="HI586" s="430"/>
      <c r="HJ586" s="430"/>
      <c r="HK586" s="430"/>
      <c r="HL586" s="430"/>
      <c r="HM586" s="430"/>
      <c r="HN586" s="430"/>
      <c r="HO586" s="430"/>
      <c r="HP586" s="430"/>
      <c r="HQ586" s="430"/>
      <c r="HR586" s="430"/>
      <c r="HS586" s="430"/>
      <c r="HT586" s="430"/>
      <c r="HU586" s="430"/>
      <c r="HV586" s="430"/>
      <c r="HW586" s="430"/>
      <c r="HX586" s="430"/>
      <c r="HY586" s="430"/>
      <c r="HZ586" s="430"/>
      <c r="IA586" s="430"/>
      <c r="IB586" s="430"/>
      <c r="IC586" s="430"/>
      <c r="ID586" s="430"/>
      <c r="IE586" s="430"/>
      <c r="IF586" s="430"/>
      <c r="IG586" s="430"/>
      <c r="IH586" s="430"/>
      <c r="II586" s="430"/>
      <c r="IJ586" s="430"/>
      <c r="IK586" s="430"/>
      <c r="IL586" s="430"/>
      <c r="IM586" s="430"/>
      <c r="IN586" s="430"/>
      <c r="IO586" s="430"/>
      <c r="IP586" s="430"/>
      <c r="IQ586" s="430"/>
      <c r="IR586" s="430"/>
      <c r="IS586" s="430"/>
      <c r="IT586" s="430"/>
      <c r="IU586" s="430"/>
      <c r="IV586" s="430"/>
      <c r="IW586" s="430"/>
      <c r="IX586" s="430"/>
      <c r="IY586" s="430"/>
      <c r="IZ586" s="430"/>
      <c r="JA586" s="430"/>
      <c r="JB586" s="430"/>
      <c r="JC586" s="430"/>
      <c r="JD586" s="430"/>
      <c r="JE586" s="430"/>
      <c r="JF586" s="430"/>
      <c r="JG586" s="430"/>
      <c r="JH586" s="430"/>
      <c r="JI586" s="430"/>
      <c r="JJ586" s="430"/>
      <c r="JK586" s="430"/>
      <c r="JL586" s="430"/>
      <c r="JM586" s="430"/>
      <c r="JN586" s="430"/>
      <c r="JO586" s="430"/>
      <c r="JP586" s="430"/>
      <c r="JQ586" s="430"/>
      <c r="JR586" s="430"/>
      <c r="JS586" s="430"/>
      <c r="JT586" s="430"/>
      <c r="JU586" s="430"/>
      <c r="JV586" s="430"/>
      <c r="JW586" s="430"/>
      <c r="JX586" s="430"/>
    </row>
    <row r="587" spans="1:284" ht="15.9" customHeight="1">
      <c r="A587" s="72" t="s">
        <v>2201</v>
      </c>
      <c r="B587" s="72" t="s">
        <v>2202</v>
      </c>
      <c r="C587" s="72"/>
      <c r="D587" s="447">
        <v>6</v>
      </c>
      <c r="E587" s="454"/>
      <c r="F587" s="434">
        <f t="shared" si="9"/>
        <v>586</v>
      </c>
      <c r="G587" s="449"/>
      <c r="H587" s="519" t="s">
        <v>870</v>
      </c>
      <c r="I587" s="72">
        <v>1</v>
      </c>
      <c r="J587" s="141"/>
      <c r="K587" s="158" t="s">
        <v>3317</v>
      </c>
      <c r="L587" s="173" t="s">
        <v>1415</v>
      </c>
      <c r="M587" s="725"/>
      <c r="N587" s="173" t="s">
        <v>3318</v>
      </c>
      <c r="O587" s="72">
        <v>0</v>
      </c>
      <c r="P587" s="72">
        <v>54</v>
      </c>
      <c r="Q587" s="561">
        <v>2022</v>
      </c>
      <c r="R587" s="451"/>
      <c r="S587" s="430"/>
      <c r="T587" s="563" t="s">
        <v>3319</v>
      </c>
      <c r="U587" s="430"/>
      <c r="V587" s="430"/>
      <c r="W587" s="430"/>
      <c r="X587" s="430"/>
      <c r="Y587" s="430"/>
      <c r="Z587" s="430"/>
      <c r="AA587" s="430"/>
      <c r="AB587" s="430"/>
      <c r="AC587" s="430"/>
      <c r="AD587" s="430"/>
      <c r="AE587" s="430"/>
      <c r="AF587" s="430"/>
      <c r="AG587" s="430"/>
      <c r="AH587" s="430"/>
      <c r="AI587" s="430"/>
      <c r="AJ587" s="430"/>
      <c r="AK587" s="430"/>
      <c r="AL587" s="430"/>
      <c r="AM587" s="430"/>
      <c r="AN587" s="430"/>
      <c r="AO587" s="430"/>
      <c r="AP587" s="430"/>
      <c r="AQ587" s="430"/>
      <c r="AR587" s="430"/>
      <c r="AS587" s="430"/>
      <c r="AT587" s="430"/>
      <c r="AU587" s="430"/>
      <c r="AV587" s="430"/>
      <c r="AW587" s="430"/>
      <c r="AX587" s="430"/>
      <c r="AY587" s="430"/>
      <c r="AZ587" s="430"/>
      <c r="BA587" s="430"/>
      <c r="BB587" s="430"/>
      <c r="BC587" s="430"/>
      <c r="BD587" s="430"/>
      <c r="BE587" s="430"/>
      <c r="BF587" s="430"/>
      <c r="BG587" s="430"/>
      <c r="BH587" s="430"/>
      <c r="BI587" s="430"/>
      <c r="BJ587" s="430"/>
      <c r="BK587" s="430"/>
      <c r="BL587" s="430"/>
      <c r="BM587" s="430"/>
      <c r="BN587" s="430"/>
      <c r="BO587" s="430"/>
      <c r="BP587" s="430"/>
      <c r="BQ587" s="430"/>
      <c r="BR587" s="430"/>
      <c r="BS587" s="430"/>
      <c r="BT587" s="430"/>
      <c r="BU587" s="430"/>
      <c r="BV587" s="430"/>
      <c r="BW587" s="430"/>
      <c r="BX587" s="430"/>
      <c r="BY587" s="430"/>
      <c r="BZ587" s="430"/>
      <c r="CA587" s="430"/>
      <c r="CB587" s="430"/>
      <c r="CC587" s="430"/>
      <c r="CD587" s="430"/>
      <c r="CE587" s="430"/>
      <c r="CF587" s="430"/>
      <c r="CG587" s="430"/>
      <c r="CH587" s="430"/>
      <c r="CI587" s="430"/>
      <c r="CJ587" s="430"/>
      <c r="CK587" s="430"/>
      <c r="CL587" s="430"/>
      <c r="CM587" s="430"/>
      <c r="CN587" s="430"/>
      <c r="CO587" s="430"/>
      <c r="CP587" s="430"/>
      <c r="CQ587" s="430"/>
      <c r="CR587" s="430"/>
      <c r="CS587" s="430"/>
      <c r="CT587" s="430"/>
      <c r="CU587" s="430"/>
      <c r="CV587" s="430"/>
      <c r="CW587" s="430"/>
      <c r="CX587" s="430"/>
      <c r="CY587" s="430"/>
      <c r="CZ587" s="430"/>
      <c r="DA587" s="430"/>
      <c r="DB587" s="430"/>
      <c r="DC587" s="430"/>
      <c r="DD587" s="430"/>
      <c r="DE587" s="430"/>
      <c r="DF587" s="430"/>
      <c r="DG587" s="430"/>
      <c r="DH587" s="430"/>
      <c r="DI587" s="430"/>
      <c r="DJ587" s="430"/>
      <c r="DK587" s="430"/>
      <c r="DL587" s="430"/>
      <c r="DM587" s="430"/>
      <c r="DN587" s="430"/>
      <c r="DO587" s="430"/>
      <c r="DP587" s="430"/>
      <c r="DQ587" s="430"/>
      <c r="DR587" s="430"/>
      <c r="DS587" s="430"/>
      <c r="DT587" s="430"/>
      <c r="DU587" s="430"/>
      <c r="DV587" s="430"/>
      <c r="DW587" s="430"/>
      <c r="DX587" s="430"/>
      <c r="DY587" s="430"/>
      <c r="DZ587" s="430"/>
      <c r="EA587" s="430"/>
      <c r="EB587" s="430"/>
      <c r="EC587" s="430"/>
      <c r="ED587" s="430"/>
      <c r="EE587" s="430"/>
      <c r="EF587" s="430"/>
      <c r="EG587" s="430"/>
      <c r="EH587" s="430"/>
      <c r="EI587" s="430"/>
      <c r="EJ587" s="430"/>
      <c r="EK587" s="430"/>
      <c r="EL587" s="430"/>
      <c r="EM587" s="430"/>
      <c r="EN587" s="430"/>
      <c r="EO587" s="430"/>
      <c r="EP587" s="430"/>
      <c r="EQ587" s="430"/>
      <c r="ER587" s="430"/>
      <c r="ES587" s="430"/>
      <c r="ET587" s="430"/>
      <c r="EU587" s="430"/>
      <c r="EV587" s="430"/>
      <c r="EW587" s="430"/>
      <c r="EX587" s="430"/>
      <c r="EY587" s="430"/>
      <c r="EZ587" s="430"/>
      <c r="FA587" s="430"/>
      <c r="FB587" s="430"/>
      <c r="FC587" s="430"/>
      <c r="FD587" s="430"/>
      <c r="FE587" s="430"/>
      <c r="FF587" s="430"/>
      <c r="FG587" s="430"/>
      <c r="FH587" s="430"/>
      <c r="FI587" s="430"/>
      <c r="FJ587" s="430"/>
      <c r="FK587" s="430"/>
      <c r="FL587" s="430"/>
      <c r="FM587" s="430"/>
      <c r="FN587" s="430"/>
      <c r="FO587" s="430"/>
      <c r="FP587" s="430"/>
      <c r="FQ587" s="430"/>
      <c r="FR587" s="430"/>
      <c r="FS587" s="430"/>
      <c r="FT587" s="430"/>
      <c r="FU587" s="430"/>
      <c r="FV587" s="430"/>
      <c r="FW587" s="430"/>
      <c r="FX587" s="430"/>
      <c r="FY587" s="430"/>
      <c r="FZ587" s="430"/>
      <c r="GA587" s="430"/>
      <c r="GB587" s="430"/>
      <c r="GC587" s="430"/>
      <c r="GD587" s="430"/>
      <c r="GE587" s="430"/>
      <c r="GF587" s="430"/>
      <c r="GG587" s="430"/>
      <c r="GH587" s="430"/>
      <c r="GI587" s="430"/>
      <c r="GJ587" s="430"/>
      <c r="GK587" s="430"/>
      <c r="GL587" s="430"/>
      <c r="GM587" s="430"/>
      <c r="GN587" s="430"/>
      <c r="GO587" s="430"/>
      <c r="GP587" s="430"/>
      <c r="GQ587" s="430"/>
      <c r="GR587" s="430"/>
      <c r="GS587" s="430"/>
      <c r="GT587" s="430"/>
      <c r="GU587" s="430"/>
      <c r="GV587" s="430"/>
      <c r="GW587" s="430"/>
      <c r="GX587" s="430"/>
      <c r="GY587" s="430"/>
      <c r="GZ587" s="430"/>
      <c r="HA587" s="430"/>
      <c r="HB587" s="430"/>
      <c r="HC587" s="430"/>
      <c r="HD587" s="430"/>
      <c r="HE587" s="430"/>
      <c r="HF587" s="430"/>
      <c r="HG587" s="430"/>
      <c r="HH587" s="430"/>
      <c r="HI587" s="430"/>
      <c r="HJ587" s="430"/>
      <c r="HK587" s="430"/>
      <c r="HL587" s="430"/>
      <c r="HM587" s="430"/>
      <c r="HN587" s="430"/>
      <c r="HO587" s="430"/>
      <c r="HP587" s="430"/>
      <c r="HQ587" s="430"/>
      <c r="HR587" s="430"/>
      <c r="HS587" s="430"/>
      <c r="HT587" s="430"/>
      <c r="HU587" s="430"/>
      <c r="HV587" s="430"/>
      <c r="HW587" s="430"/>
      <c r="HX587" s="430"/>
      <c r="HY587" s="430"/>
      <c r="HZ587" s="430"/>
      <c r="IA587" s="430"/>
      <c r="IB587" s="430"/>
      <c r="IC587" s="430"/>
      <c r="ID587" s="430"/>
      <c r="IE587" s="430"/>
      <c r="IF587" s="430"/>
      <c r="IG587" s="430"/>
      <c r="IH587" s="430"/>
      <c r="II587" s="430"/>
      <c r="IJ587" s="430"/>
      <c r="IK587" s="430"/>
      <c r="IL587" s="430"/>
      <c r="IM587" s="430"/>
      <c r="IN587" s="430"/>
      <c r="IO587" s="430"/>
      <c r="IP587" s="430"/>
      <c r="IQ587" s="430"/>
      <c r="IR587" s="430"/>
      <c r="IS587" s="430"/>
      <c r="IT587" s="430"/>
      <c r="IU587" s="430"/>
      <c r="IV587" s="430"/>
      <c r="IW587" s="430"/>
      <c r="IX587" s="430"/>
      <c r="IY587" s="430"/>
      <c r="IZ587" s="430"/>
      <c r="JA587" s="430"/>
      <c r="JB587" s="430"/>
      <c r="JC587" s="430"/>
      <c r="JD587" s="430"/>
      <c r="JE587" s="430"/>
      <c r="JF587" s="430"/>
      <c r="JG587" s="430"/>
      <c r="JH587" s="430"/>
      <c r="JI587" s="430"/>
      <c r="JJ587" s="430"/>
      <c r="JK587" s="430"/>
      <c r="JL587" s="430"/>
      <c r="JM587" s="430"/>
      <c r="JN587" s="430"/>
      <c r="JO587" s="430"/>
      <c r="JP587" s="430"/>
      <c r="JQ587" s="430"/>
      <c r="JR587" s="430"/>
      <c r="JS587" s="430"/>
      <c r="JT587" s="430"/>
      <c r="JU587" s="430"/>
      <c r="JV587" s="430"/>
      <c r="JW587" s="430"/>
      <c r="JX587" s="430"/>
    </row>
    <row r="588" spans="1:284" s="539" customFormat="1" ht="15.9" customHeight="1">
      <c r="A588" s="189" t="s">
        <v>2194</v>
      </c>
      <c r="B588" s="189" t="s">
        <v>2195</v>
      </c>
      <c r="C588" s="674"/>
      <c r="D588" s="189" t="s">
        <v>2212</v>
      </c>
      <c r="E588" s="448"/>
      <c r="F588" s="434">
        <f t="shared" si="9"/>
        <v>587</v>
      </c>
      <c r="G588" s="879"/>
      <c r="H588" s="265" t="s">
        <v>865</v>
      </c>
      <c r="I588" s="189">
        <v>1</v>
      </c>
      <c r="J588" s="883"/>
      <c r="K588" s="271" t="s">
        <v>3320</v>
      </c>
      <c r="L588" s="209"/>
      <c r="M588" s="430"/>
      <c r="N588" s="676" t="s">
        <v>3321</v>
      </c>
      <c r="O588" s="51">
        <v>0</v>
      </c>
      <c r="P588" s="72">
        <v>1</v>
      </c>
      <c r="Q588" s="507" t="s">
        <v>2505</v>
      </c>
      <c r="R588" s="141"/>
      <c r="S588" s="430"/>
      <c r="T588" s="459" t="s">
        <v>3322</v>
      </c>
      <c r="U588" s="430"/>
      <c r="V588" s="430"/>
      <c r="W588" s="430"/>
      <c r="X588" s="430"/>
      <c r="Y588" s="430"/>
      <c r="Z588" s="430"/>
      <c r="AA588" s="430"/>
      <c r="AB588" s="430"/>
      <c r="AC588" s="430"/>
      <c r="AD588" s="430"/>
      <c r="AE588" s="430"/>
      <c r="AF588" s="430"/>
      <c r="AG588" s="430"/>
      <c r="AH588" s="430"/>
      <c r="AI588" s="430"/>
      <c r="AJ588" s="430"/>
      <c r="AK588" s="430"/>
      <c r="AL588" s="430"/>
      <c r="AM588" s="430"/>
      <c r="AN588" s="430"/>
      <c r="AO588" s="430"/>
      <c r="AP588" s="430"/>
      <c r="AQ588" s="430"/>
      <c r="AR588" s="430"/>
      <c r="AS588" s="430"/>
      <c r="AT588" s="430"/>
      <c r="AU588" s="430"/>
      <c r="AV588" s="430"/>
      <c r="AW588" s="430"/>
      <c r="AX588" s="430"/>
      <c r="AY588" s="430"/>
      <c r="AZ588" s="430"/>
      <c r="BA588" s="430"/>
      <c r="BB588" s="430"/>
      <c r="BC588" s="430"/>
      <c r="BD588" s="430"/>
      <c r="BE588" s="430"/>
      <c r="BF588" s="430"/>
      <c r="BG588" s="430"/>
      <c r="BH588" s="430"/>
      <c r="BI588" s="430"/>
      <c r="BJ588" s="430"/>
      <c r="BK588" s="430"/>
      <c r="BL588" s="430"/>
      <c r="BM588" s="430"/>
      <c r="BN588" s="430"/>
      <c r="BO588" s="430"/>
      <c r="BP588" s="430"/>
      <c r="BQ588" s="430"/>
      <c r="BR588" s="430"/>
      <c r="BS588" s="430"/>
      <c r="BT588" s="430"/>
      <c r="BU588" s="430"/>
      <c r="BV588" s="430"/>
      <c r="BW588" s="430"/>
      <c r="BX588" s="430"/>
      <c r="BY588" s="430"/>
      <c r="BZ588" s="430"/>
      <c r="CA588" s="430"/>
      <c r="CB588" s="430"/>
      <c r="CC588" s="430"/>
      <c r="CD588" s="430"/>
      <c r="CE588" s="430"/>
      <c r="CF588" s="430"/>
      <c r="CG588" s="430"/>
      <c r="CH588" s="430"/>
      <c r="CI588" s="430"/>
      <c r="CJ588" s="430"/>
      <c r="CK588" s="430"/>
      <c r="CL588" s="430"/>
      <c r="CM588" s="430"/>
      <c r="CN588" s="430"/>
      <c r="CO588" s="430"/>
      <c r="CP588" s="430"/>
      <c r="CQ588" s="430"/>
      <c r="CR588" s="430"/>
      <c r="CS588" s="430"/>
      <c r="CT588" s="430"/>
      <c r="CU588" s="430"/>
      <c r="CV588" s="430"/>
      <c r="CW588" s="430"/>
      <c r="CX588" s="430"/>
      <c r="CY588" s="430"/>
      <c r="CZ588" s="430"/>
      <c r="DA588" s="430"/>
      <c r="DB588" s="430"/>
      <c r="DC588" s="430"/>
      <c r="DD588" s="430"/>
      <c r="DE588" s="430"/>
      <c r="DF588" s="430"/>
      <c r="DG588" s="430"/>
      <c r="DH588" s="430"/>
      <c r="DI588" s="430"/>
      <c r="DJ588" s="430"/>
      <c r="DK588" s="430"/>
      <c r="DL588" s="430"/>
      <c r="DM588" s="430"/>
      <c r="DN588" s="430"/>
      <c r="DO588" s="430"/>
      <c r="DP588" s="430"/>
      <c r="DQ588" s="430"/>
      <c r="DR588" s="430"/>
      <c r="DS588" s="430"/>
      <c r="DT588" s="430"/>
      <c r="DU588" s="430"/>
      <c r="DV588" s="430"/>
      <c r="DW588" s="430"/>
      <c r="DX588" s="430"/>
      <c r="DY588" s="430"/>
      <c r="DZ588" s="430"/>
      <c r="EA588" s="430"/>
      <c r="EB588" s="430"/>
      <c r="EC588" s="430"/>
      <c r="ED588" s="430"/>
      <c r="EE588" s="430"/>
      <c r="EF588" s="430"/>
      <c r="EG588" s="430"/>
      <c r="EH588" s="430"/>
      <c r="EI588" s="430"/>
      <c r="EJ588" s="430"/>
      <c r="EK588" s="430"/>
      <c r="EL588" s="430"/>
      <c r="EM588" s="430"/>
      <c r="EN588" s="430"/>
      <c r="EO588" s="430"/>
      <c r="EP588" s="430"/>
      <c r="EQ588" s="430"/>
      <c r="ER588" s="430"/>
      <c r="ES588" s="430"/>
      <c r="ET588" s="430"/>
      <c r="EU588" s="430"/>
      <c r="EV588" s="430"/>
      <c r="EW588" s="430"/>
      <c r="EX588" s="430"/>
      <c r="EY588" s="430"/>
      <c r="EZ588" s="430"/>
      <c r="FA588" s="430"/>
      <c r="FB588" s="430"/>
      <c r="FC588" s="430"/>
      <c r="FD588" s="430"/>
      <c r="FE588" s="430"/>
      <c r="FF588" s="430"/>
      <c r="FG588" s="430"/>
      <c r="FH588" s="430"/>
      <c r="FI588" s="430"/>
      <c r="FJ588" s="430"/>
      <c r="FK588" s="430"/>
      <c r="FL588" s="430"/>
      <c r="FM588" s="430"/>
      <c r="FN588" s="430"/>
      <c r="FO588" s="430"/>
      <c r="FP588" s="430"/>
      <c r="FQ588" s="430"/>
      <c r="FR588" s="430"/>
      <c r="FS588" s="430"/>
      <c r="FT588" s="430"/>
      <c r="FU588" s="430"/>
      <c r="FV588" s="430"/>
      <c r="FW588" s="430"/>
      <c r="FX588" s="430"/>
      <c r="FY588" s="430"/>
      <c r="FZ588" s="430"/>
      <c r="GA588" s="430"/>
      <c r="GB588" s="430"/>
      <c r="GC588" s="430"/>
      <c r="GD588" s="430"/>
      <c r="GE588" s="430"/>
      <c r="GF588" s="430"/>
      <c r="GG588" s="430"/>
      <c r="GH588" s="430"/>
      <c r="GI588" s="430"/>
      <c r="GJ588" s="430"/>
      <c r="GK588" s="430"/>
      <c r="GL588" s="430"/>
      <c r="GM588" s="430"/>
      <c r="GN588" s="430"/>
      <c r="GO588" s="430"/>
      <c r="GP588" s="430"/>
      <c r="GQ588" s="430"/>
      <c r="GR588" s="430"/>
      <c r="GS588" s="430"/>
      <c r="GT588" s="430"/>
      <c r="GU588" s="430"/>
      <c r="GV588" s="430"/>
      <c r="GW588" s="430"/>
      <c r="GX588" s="430"/>
      <c r="GY588" s="430"/>
      <c r="GZ588" s="430"/>
      <c r="HA588" s="430"/>
      <c r="HB588" s="430"/>
      <c r="HC588" s="430"/>
      <c r="HD588" s="430"/>
      <c r="HE588" s="430"/>
      <c r="HF588" s="430"/>
      <c r="HG588" s="430"/>
      <c r="HH588" s="430"/>
      <c r="HI588" s="430"/>
      <c r="HJ588" s="430"/>
      <c r="HK588" s="430"/>
      <c r="HL588" s="430"/>
      <c r="HM588" s="430"/>
      <c r="HN588" s="430"/>
      <c r="HO588" s="430"/>
      <c r="HP588" s="430"/>
      <c r="HQ588" s="430"/>
      <c r="HR588" s="430"/>
      <c r="HS588" s="430"/>
      <c r="HT588" s="430"/>
      <c r="HU588" s="430"/>
      <c r="HV588" s="430"/>
      <c r="HW588" s="430"/>
      <c r="HX588" s="430"/>
      <c r="HY588" s="430"/>
      <c r="HZ588" s="430"/>
      <c r="IA588" s="430"/>
      <c r="IB588" s="430"/>
      <c r="IC588" s="430"/>
      <c r="ID588" s="430"/>
      <c r="IE588" s="430"/>
      <c r="IF588" s="430"/>
      <c r="IG588" s="430"/>
      <c r="IH588" s="430"/>
      <c r="II588" s="430"/>
      <c r="IJ588" s="430"/>
      <c r="IK588" s="430"/>
      <c r="IL588" s="430"/>
      <c r="IM588" s="430"/>
      <c r="IN588" s="430"/>
      <c r="IO588" s="430"/>
      <c r="IP588" s="430"/>
      <c r="IQ588" s="430"/>
      <c r="IR588" s="430"/>
      <c r="IS588" s="430"/>
      <c r="IT588" s="430"/>
      <c r="IU588" s="430"/>
      <c r="IV588" s="430"/>
      <c r="IW588" s="430"/>
      <c r="IX588" s="430"/>
      <c r="IY588" s="430"/>
      <c r="IZ588" s="430"/>
      <c r="JA588" s="430"/>
      <c r="JB588" s="430"/>
      <c r="JC588" s="430"/>
      <c r="JD588" s="430"/>
      <c r="JE588" s="430"/>
      <c r="JF588" s="430"/>
      <c r="JG588" s="430"/>
      <c r="JH588" s="430"/>
      <c r="JI588" s="430"/>
      <c r="JJ588" s="430"/>
      <c r="JK588" s="430"/>
      <c r="JL588" s="430"/>
      <c r="JM588" s="430"/>
      <c r="JN588" s="430"/>
      <c r="JO588" s="430"/>
      <c r="JP588" s="430"/>
      <c r="JQ588" s="430"/>
      <c r="JR588" s="430"/>
      <c r="JS588" s="430"/>
      <c r="JT588" s="430"/>
      <c r="JU588" s="430"/>
      <c r="JV588" s="430"/>
      <c r="JW588" s="430"/>
      <c r="JX588" s="430"/>
    </row>
    <row r="589" spans="1:284" s="430" customFormat="1" ht="30.75" customHeight="1">
      <c r="A589" s="72" t="s">
        <v>2201</v>
      </c>
      <c r="B589" s="72" t="s">
        <v>2202</v>
      </c>
      <c r="C589" s="72"/>
      <c r="D589" s="447">
        <v>6</v>
      </c>
      <c r="E589" s="454"/>
      <c r="F589" s="434">
        <f t="shared" si="9"/>
        <v>588</v>
      </c>
      <c r="G589" s="449"/>
      <c r="H589" s="218" t="s">
        <v>870</v>
      </c>
      <c r="I589" s="72">
        <v>1</v>
      </c>
      <c r="J589" s="141"/>
      <c r="K589" s="158" t="s">
        <v>1416</v>
      </c>
      <c r="L589" s="173" t="s">
        <v>1017</v>
      </c>
      <c r="M589" s="725"/>
      <c r="N589" s="173" t="s">
        <v>3323</v>
      </c>
      <c r="O589" s="72">
        <v>0</v>
      </c>
      <c r="P589" s="72">
        <v>54</v>
      </c>
      <c r="Q589" s="561">
        <v>2022</v>
      </c>
      <c r="R589" s="141"/>
      <c r="T589" s="563" t="s">
        <v>3324</v>
      </c>
    </row>
    <row r="590" spans="1:284" s="630" customFormat="1" ht="15.9" customHeight="1">
      <c r="A590" s="189" t="s">
        <v>2214</v>
      </c>
      <c r="B590" s="189" t="s">
        <v>2215</v>
      </c>
      <c r="C590" s="674"/>
      <c r="D590" s="189">
        <v>19</v>
      </c>
      <c r="E590" s="448"/>
      <c r="F590" s="434">
        <f t="shared" si="9"/>
        <v>589</v>
      </c>
      <c r="G590" s="879"/>
      <c r="H590" s="265" t="s">
        <v>865</v>
      </c>
      <c r="I590" s="189">
        <v>1</v>
      </c>
      <c r="J590" s="189"/>
      <c r="K590" s="271" t="s">
        <v>3325</v>
      </c>
      <c r="L590" s="209"/>
      <c r="M590" s="207"/>
      <c r="N590" s="676" t="s">
        <v>3326</v>
      </c>
      <c r="O590" s="51">
        <v>0</v>
      </c>
      <c r="P590" s="72">
        <v>11</v>
      </c>
      <c r="Q590" s="507" t="s">
        <v>2505</v>
      </c>
      <c r="R590" s="141"/>
      <c r="S590" s="430"/>
      <c r="T590" s="459" t="s">
        <v>3327</v>
      </c>
      <c r="U590" s="430"/>
      <c r="V590" s="430"/>
      <c r="W590" s="430"/>
      <c r="X590" s="430"/>
      <c r="Y590" s="430"/>
      <c r="Z590" s="430"/>
      <c r="AA590" s="430"/>
      <c r="AB590" s="430"/>
      <c r="AC590" s="430"/>
      <c r="AD590" s="430"/>
      <c r="AE590" s="430"/>
      <c r="AF590" s="430"/>
      <c r="AG590" s="430"/>
      <c r="AH590" s="430"/>
      <c r="AI590" s="430"/>
      <c r="AJ590" s="430"/>
      <c r="AK590" s="430"/>
      <c r="AL590" s="430"/>
      <c r="AM590" s="430"/>
      <c r="AN590" s="430"/>
      <c r="AO590" s="430"/>
      <c r="AP590" s="430"/>
      <c r="AQ590" s="430"/>
      <c r="AR590" s="430"/>
      <c r="AS590" s="430"/>
      <c r="AT590" s="430"/>
      <c r="AU590" s="430"/>
      <c r="AV590" s="430"/>
      <c r="AW590" s="430"/>
      <c r="AX590" s="430"/>
      <c r="AY590" s="430"/>
      <c r="AZ590" s="430"/>
      <c r="BA590" s="430"/>
      <c r="BB590" s="430"/>
      <c r="BC590" s="430"/>
      <c r="BD590" s="430"/>
      <c r="BE590" s="430"/>
      <c r="BF590" s="430"/>
      <c r="BG590" s="430"/>
      <c r="BH590" s="430"/>
      <c r="BI590" s="430"/>
      <c r="BJ590" s="430"/>
      <c r="BK590" s="430"/>
      <c r="BL590" s="430"/>
      <c r="BM590" s="430"/>
      <c r="BN590" s="430"/>
      <c r="BO590" s="430"/>
      <c r="BP590" s="430"/>
      <c r="BQ590" s="430"/>
      <c r="BR590" s="430"/>
      <c r="BS590" s="430"/>
      <c r="BT590" s="430"/>
      <c r="BU590" s="430"/>
      <c r="BV590" s="430"/>
      <c r="BW590" s="430"/>
      <c r="BX590" s="430"/>
      <c r="BY590" s="430"/>
      <c r="BZ590" s="430"/>
      <c r="CA590" s="430"/>
      <c r="CB590" s="430"/>
      <c r="CC590" s="430"/>
      <c r="CD590" s="430"/>
      <c r="CE590" s="430"/>
      <c r="CF590" s="430"/>
      <c r="CG590" s="430"/>
      <c r="CH590" s="430"/>
      <c r="CI590" s="430"/>
      <c r="CJ590" s="430"/>
      <c r="CK590" s="430"/>
      <c r="CL590" s="430"/>
      <c r="CM590" s="430"/>
      <c r="CN590" s="430"/>
      <c r="CO590" s="430"/>
      <c r="CP590" s="430"/>
      <c r="CQ590" s="430"/>
      <c r="CR590" s="430"/>
      <c r="CS590" s="430"/>
      <c r="CT590" s="430"/>
      <c r="CU590" s="430"/>
      <c r="CV590" s="430"/>
      <c r="CW590" s="430"/>
      <c r="CX590" s="430"/>
      <c r="CY590" s="430"/>
      <c r="CZ590" s="430"/>
      <c r="DA590" s="430"/>
      <c r="DB590" s="430"/>
      <c r="DC590" s="430"/>
      <c r="DD590" s="430"/>
      <c r="DE590" s="430"/>
      <c r="DF590" s="430"/>
      <c r="DG590" s="430"/>
      <c r="DH590" s="430"/>
      <c r="DI590" s="430"/>
      <c r="DJ590" s="430"/>
      <c r="DK590" s="430"/>
      <c r="DL590" s="430"/>
      <c r="DM590" s="430"/>
      <c r="DN590" s="430"/>
      <c r="DO590" s="430"/>
      <c r="DP590" s="430"/>
      <c r="DQ590" s="430"/>
      <c r="DR590" s="430"/>
      <c r="DS590" s="430"/>
      <c r="DT590" s="430"/>
      <c r="DU590" s="430"/>
      <c r="DV590" s="430"/>
      <c r="DW590" s="430"/>
      <c r="DX590" s="430"/>
      <c r="DY590" s="430"/>
      <c r="DZ590" s="430"/>
      <c r="EA590" s="430"/>
      <c r="EB590" s="430"/>
      <c r="EC590" s="430"/>
      <c r="ED590" s="430"/>
      <c r="EE590" s="430"/>
      <c r="EF590" s="430"/>
      <c r="EG590" s="430"/>
      <c r="EH590" s="430"/>
      <c r="EI590" s="430"/>
      <c r="EJ590" s="430"/>
      <c r="EK590" s="430"/>
      <c r="EL590" s="430"/>
      <c r="EM590" s="430"/>
      <c r="EN590" s="430"/>
      <c r="EO590" s="430"/>
      <c r="EP590" s="430"/>
      <c r="EQ590" s="430"/>
      <c r="ER590" s="430"/>
      <c r="ES590" s="430"/>
      <c r="ET590" s="430"/>
      <c r="EU590" s="430"/>
      <c r="EV590" s="430"/>
      <c r="EW590" s="430"/>
      <c r="EX590" s="430"/>
      <c r="EY590" s="430"/>
      <c r="EZ590" s="430"/>
      <c r="FA590" s="430"/>
      <c r="FB590" s="430"/>
      <c r="FC590" s="430"/>
      <c r="FD590" s="430"/>
      <c r="FE590" s="430"/>
      <c r="FF590" s="430"/>
      <c r="FG590" s="430"/>
      <c r="FH590" s="430"/>
      <c r="FI590" s="430"/>
      <c r="FJ590" s="430"/>
      <c r="FK590" s="430"/>
      <c r="FL590" s="430"/>
      <c r="FM590" s="430"/>
      <c r="FN590" s="430"/>
      <c r="FO590" s="430"/>
      <c r="FP590" s="430"/>
      <c r="FQ590" s="430"/>
      <c r="FR590" s="430"/>
      <c r="FS590" s="430"/>
      <c r="FT590" s="430"/>
      <c r="FU590" s="430"/>
      <c r="FV590" s="430"/>
      <c r="FW590" s="430"/>
      <c r="FX590" s="430"/>
      <c r="FY590" s="430"/>
      <c r="FZ590" s="430"/>
      <c r="GA590" s="430"/>
      <c r="GB590" s="430"/>
      <c r="GC590" s="430"/>
      <c r="GD590" s="430"/>
      <c r="GE590" s="430"/>
      <c r="GF590" s="430"/>
      <c r="GG590" s="430"/>
      <c r="GH590" s="430"/>
      <c r="GI590" s="430"/>
      <c r="GJ590" s="430"/>
      <c r="GK590" s="430"/>
      <c r="GL590" s="430"/>
      <c r="GM590" s="430"/>
      <c r="GN590" s="430"/>
      <c r="GO590" s="430"/>
      <c r="GP590" s="430"/>
      <c r="GQ590" s="430"/>
      <c r="GR590" s="430"/>
      <c r="GS590" s="430"/>
      <c r="GT590" s="430"/>
      <c r="GU590" s="430"/>
      <c r="GV590" s="430"/>
      <c r="GW590" s="430"/>
      <c r="GX590" s="430"/>
      <c r="GY590" s="430"/>
      <c r="GZ590" s="430"/>
      <c r="HA590" s="430"/>
      <c r="HB590" s="430"/>
      <c r="HC590" s="430"/>
      <c r="HD590" s="430"/>
      <c r="HE590" s="430"/>
      <c r="HF590" s="430"/>
      <c r="HG590" s="430"/>
      <c r="HH590" s="430"/>
      <c r="HI590" s="430"/>
      <c r="HJ590" s="430"/>
      <c r="HK590" s="430"/>
      <c r="HL590" s="430"/>
      <c r="HM590" s="430"/>
      <c r="HN590" s="430"/>
      <c r="HO590" s="430"/>
      <c r="HP590" s="430"/>
      <c r="HQ590" s="430"/>
      <c r="HR590" s="430"/>
      <c r="HS590" s="430"/>
      <c r="HT590" s="430"/>
      <c r="HU590" s="430"/>
      <c r="HV590" s="430"/>
      <c r="HW590" s="430"/>
      <c r="HX590" s="430"/>
      <c r="HY590" s="430"/>
      <c r="HZ590" s="430"/>
      <c r="IA590" s="430"/>
      <c r="IB590" s="430"/>
      <c r="IC590" s="430"/>
      <c r="ID590" s="430"/>
      <c r="IE590" s="430"/>
      <c r="IF590" s="430"/>
      <c r="IG590" s="430"/>
      <c r="IH590" s="430"/>
      <c r="II590" s="430"/>
      <c r="IJ590" s="430"/>
      <c r="IK590" s="430"/>
      <c r="IL590" s="430"/>
      <c r="IM590" s="430"/>
      <c r="IN590" s="430"/>
      <c r="IO590" s="430"/>
      <c r="IP590" s="430"/>
      <c r="IQ590" s="430"/>
      <c r="IR590" s="430"/>
      <c r="IS590" s="430"/>
      <c r="IT590" s="430"/>
      <c r="IU590" s="430"/>
      <c r="IV590" s="430"/>
      <c r="IW590" s="430"/>
      <c r="IX590" s="430"/>
      <c r="IY590" s="430"/>
      <c r="IZ590" s="430"/>
      <c r="JA590" s="430"/>
      <c r="JB590" s="430"/>
      <c r="JC590" s="430"/>
      <c r="JD590" s="430"/>
      <c r="JE590" s="430"/>
      <c r="JF590" s="430"/>
      <c r="JG590" s="430"/>
      <c r="JH590" s="430"/>
      <c r="JI590" s="430"/>
      <c r="JJ590" s="430"/>
      <c r="JK590" s="430"/>
      <c r="JL590" s="430"/>
      <c r="JM590" s="430"/>
      <c r="JN590" s="430"/>
      <c r="JO590" s="430"/>
      <c r="JP590" s="430"/>
      <c r="JQ590" s="430"/>
      <c r="JR590" s="430"/>
      <c r="JS590" s="430"/>
      <c r="JT590" s="430"/>
      <c r="JU590" s="430"/>
      <c r="JV590" s="430"/>
      <c r="JW590" s="430"/>
      <c r="JX590" s="430"/>
    </row>
    <row r="591" spans="1:284" ht="15.9" customHeight="1">
      <c r="A591" s="184"/>
      <c r="B591" s="462"/>
      <c r="C591" s="184"/>
      <c r="D591" s="510"/>
      <c r="E591" s="460"/>
      <c r="F591" s="434">
        <f t="shared" si="9"/>
        <v>590</v>
      </c>
      <c r="G591" s="152"/>
      <c r="H591" s="595" t="s">
        <v>865</v>
      </c>
      <c r="I591" s="92">
        <v>1</v>
      </c>
      <c r="J591" s="92"/>
      <c r="K591" s="145" t="s">
        <v>1417</v>
      </c>
      <c r="L591" s="88"/>
      <c r="M591" s="518"/>
      <c r="N591" s="88" t="s">
        <v>3328</v>
      </c>
      <c r="O591" s="85">
        <v>0</v>
      </c>
      <c r="P591" s="184">
        <v>57</v>
      </c>
      <c r="Q591" s="603">
        <v>2019</v>
      </c>
      <c r="R591" s="152"/>
      <c r="S591" s="304"/>
      <c r="T591" s="459" t="s">
        <v>3329</v>
      </c>
      <c r="U591"/>
    </row>
    <row r="592" spans="1:284" ht="15.9" customHeight="1">
      <c r="A592" s="184"/>
      <c r="B592" s="462"/>
      <c r="C592" s="184"/>
      <c r="D592" s="184"/>
      <c r="E592" s="460"/>
      <c r="F592" s="434">
        <f t="shared" si="9"/>
        <v>591</v>
      </c>
      <c r="G592" s="812"/>
      <c r="H592" s="884" t="s">
        <v>865</v>
      </c>
      <c r="I592" s="124"/>
      <c r="J592" s="125"/>
      <c r="K592" s="285" t="s">
        <v>1418</v>
      </c>
      <c r="L592" s="136"/>
      <c r="M592" s="606"/>
      <c r="N592" s="127" t="s">
        <v>3330</v>
      </c>
      <c r="O592" s="184">
        <v>0</v>
      </c>
      <c r="P592" s="184">
        <v>57</v>
      </c>
      <c r="Q592" s="598"/>
      <c r="R592" s="152"/>
      <c r="S592" s="304"/>
      <c r="T592" s="459" t="s">
        <v>3331</v>
      </c>
      <c r="U592"/>
    </row>
    <row r="593" spans="1:284" ht="15.9" customHeight="1">
      <c r="A593" s="184"/>
      <c r="B593" s="462"/>
      <c r="C593" s="184"/>
      <c r="D593" s="184"/>
      <c r="E593" s="460"/>
      <c r="F593" s="434">
        <f t="shared" si="9"/>
        <v>592</v>
      </c>
      <c r="G593" s="152"/>
      <c r="H593" s="595" t="s">
        <v>865</v>
      </c>
      <c r="I593" s="85">
        <v>1</v>
      </c>
      <c r="J593" s="86"/>
      <c r="K593" s="145" t="s">
        <v>1419</v>
      </c>
      <c r="L593" s="88" t="s">
        <v>837</v>
      </c>
      <c r="M593" s="518"/>
      <c r="N593" s="88" t="s">
        <v>3332</v>
      </c>
      <c r="O593" s="85">
        <v>0</v>
      </c>
      <c r="P593" s="184">
        <v>57</v>
      </c>
      <c r="Q593" s="603"/>
      <c r="R593" s="152"/>
      <c r="S593" s="304"/>
      <c r="T593" s="459" t="s">
        <v>3331</v>
      </c>
      <c r="U593"/>
    </row>
    <row r="594" spans="1:284" ht="15.9" customHeight="1">
      <c r="A594" s="184"/>
      <c r="B594" s="462"/>
      <c r="C594" s="184"/>
      <c r="D594" s="184"/>
      <c r="E594" s="460"/>
      <c r="F594" s="434">
        <f t="shared" si="9"/>
        <v>593</v>
      </c>
      <c r="G594" s="497"/>
      <c r="H594" s="595" t="s">
        <v>865</v>
      </c>
      <c r="I594" s="85">
        <v>1</v>
      </c>
      <c r="J594" s="86"/>
      <c r="K594" s="66" t="s">
        <v>1420</v>
      </c>
      <c r="L594" s="88" t="s">
        <v>837</v>
      </c>
      <c r="M594" s="518"/>
      <c r="N594" s="88" t="s">
        <v>3332</v>
      </c>
      <c r="O594" s="85">
        <v>0</v>
      </c>
      <c r="P594" s="184">
        <v>57</v>
      </c>
      <c r="Q594" s="151"/>
      <c r="R594" s="458"/>
      <c r="S594" s="304"/>
      <c r="T594" s="459" t="s">
        <v>3331</v>
      </c>
      <c r="U594"/>
    </row>
    <row r="595" spans="1:284" ht="15.9" customHeight="1">
      <c r="A595" s="184"/>
      <c r="B595" s="184"/>
      <c r="C595" s="184"/>
      <c r="D595" s="184"/>
      <c r="E595" s="460"/>
      <c r="F595" s="434">
        <f t="shared" si="9"/>
        <v>594</v>
      </c>
      <c r="G595" s="812"/>
      <c r="H595" s="595" t="s">
        <v>865</v>
      </c>
      <c r="I595" s="85">
        <v>1</v>
      </c>
      <c r="J595" s="85"/>
      <c r="K595" s="145" t="s">
        <v>1421</v>
      </c>
      <c r="L595" s="88" t="s">
        <v>880</v>
      </c>
      <c r="M595" s="518"/>
      <c r="N595" s="88" t="s">
        <v>3333</v>
      </c>
      <c r="O595" s="85">
        <v>0</v>
      </c>
      <c r="P595" s="142">
        <v>11</v>
      </c>
      <c r="Q595" s="603"/>
      <c r="R595" s="152"/>
      <c r="S595" s="304"/>
      <c r="T595" s="685" t="s">
        <v>3334</v>
      </c>
      <c r="U595"/>
    </row>
    <row r="596" spans="1:284" s="540" customFormat="1" ht="15.9" customHeight="1">
      <c r="A596" s="184"/>
      <c r="B596" s="462"/>
      <c r="C596" s="184"/>
      <c r="D596" s="184"/>
      <c r="E596" s="460"/>
      <c r="F596" s="434">
        <f t="shared" si="9"/>
        <v>595</v>
      </c>
      <c r="G596" s="472"/>
      <c r="H596" s="884" t="s">
        <v>865</v>
      </c>
      <c r="I596" s="124"/>
      <c r="J596" s="125"/>
      <c r="K596" s="126" t="s">
        <v>1422</v>
      </c>
      <c r="L596" s="136"/>
      <c r="M596" s="606"/>
      <c r="N596" s="136"/>
      <c r="O596" s="184">
        <v>0</v>
      </c>
      <c r="P596" s="184">
        <v>57</v>
      </c>
      <c r="Q596" s="598"/>
      <c r="R596" s="458"/>
      <c r="S596" s="304"/>
      <c r="T596" s="592" t="s">
        <v>3335</v>
      </c>
      <c r="U596"/>
      <c r="V596"/>
      <c r="W596"/>
      <c r="X596"/>
      <c r="Y596"/>
      <c r="Z596"/>
      <c r="AA596"/>
      <c r="AB596"/>
      <c r="AC596"/>
      <c r="AD596"/>
      <c r="AE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c r="CB596"/>
      <c r="CC596"/>
      <c r="CD596"/>
      <c r="CE596"/>
      <c r="CF596"/>
      <c r="CG596"/>
      <c r="CH596"/>
      <c r="CI596"/>
      <c r="CJ596"/>
      <c r="CK596"/>
      <c r="CL596"/>
      <c r="CM596"/>
      <c r="CN596"/>
      <c r="CO596"/>
      <c r="CP596"/>
      <c r="CQ596"/>
      <c r="CR596"/>
      <c r="CS596"/>
      <c r="CT596"/>
      <c r="CU596"/>
      <c r="CV596"/>
      <c r="CW596"/>
      <c r="CX596"/>
      <c r="CY596"/>
      <c r="CZ596"/>
      <c r="DA596"/>
      <c r="DB596"/>
      <c r="DC596"/>
      <c r="DD596"/>
      <c r="DE596"/>
      <c r="DF596"/>
      <c r="DG596"/>
      <c r="DH596"/>
      <c r="DI596"/>
      <c r="DJ596"/>
      <c r="DK596"/>
      <c r="DL596"/>
      <c r="DM596"/>
      <c r="DN596"/>
      <c r="DO596"/>
      <c r="DP596"/>
      <c r="DQ596"/>
      <c r="DR596"/>
      <c r="DS596"/>
      <c r="DT596"/>
      <c r="DU596"/>
      <c r="DV596"/>
      <c r="DW596"/>
      <c r="DX596"/>
      <c r="DY596"/>
      <c r="DZ596"/>
      <c r="EA596"/>
      <c r="EB596"/>
      <c r="EC596"/>
      <c r="ED596"/>
      <c r="EE596"/>
      <c r="EF596"/>
      <c r="EG596"/>
      <c r="EH596"/>
      <c r="EI596"/>
      <c r="EJ596"/>
      <c r="EK596"/>
      <c r="EL596"/>
      <c r="EM596"/>
      <c r="EN596"/>
      <c r="EO596"/>
      <c r="EP596"/>
      <c r="EQ596"/>
      <c r="ER596"/>
      <c r="ES596"/>
      <c r="ET596"/>
      <c r="EU596"/>
      <c r="EV596"/>
      <c r="EW596"/>
      <c r="EX596"/>
      <c r="EY596"/>
      <c r="EZ596"/>
      <c r="FA596"/>
      <c r="FB596"/>
      <c r="FC596"/>
      <c r="FD596"/>
      <c r="FE596"/>
      <c r="FF596"/>
      <c r="FG596"/>
      <c r="FH596"/>
      <c r="FI596"/>
      <c r="FJ596"/>
      <c r="FK596"/>
      <c r="FL596"/>
      <c r="FM596"/>
      <c r="FN596"/>
      <c r="FO596"/>
      <c r="FP596"/>
      <c r="FQ596"/>
      <c r="FR596"/>
      <c r="FS596"/>
      <c r="FT596"/>
      <c r="FU596"/>
      <c r="FV596"/>
      <c r="FW596"/>
      <c r="FX596"/>
      <c r="FY596"/>
      <c r="FZ596"/>
      <c r="GA596"/>
      <c r="GB596"/>
      <c r="GC596"/>
      <c r="GD596"/>
      <c r="GE596"/>
      <c r="GF596"/>
      <c r="GG596"/>
      <c r="GH596"/>
      <c r="GI596"/>
      <c r="GJ596"/>
      <c r="GK596"/>
      <c r="GL596"/>
      <c r="GM596"/>
      <c r="GN596"/>
      <c r="GO596"/>
      <c r="GP596"/>
      <c r="GQ596"/>
      <c r="GR596"/>
      <c r="GS596"/>
      <c r="GT596"/>
      <c r="GU596"/>
      <c r="GV596"/>
      <c r="GW596"/>
      <c r="GX596"/>
      <c r="GY596"/>
      <c r="GZ596"/>
      <c r="HA596"/>
      <c r="HB596"/>
      <c r="HC596"/>
      <c r="HD596"/>
      <c r="HE596"/>
      <c r="HF596"/>
      <c r="HG596"/>
      <c r="HH596"/>
      <c r="HI596"/>
      <c r="HJ596"/>
      <c r="HK596"/>
      <c r="HL596"/>
      <c r="HM596"/>
      <c r="HN596"/>
      <c r="HO596"/>
      <c r="HP596"/>
      <c r="HQ596"/>
      <c r="HR596"/>
      <c r="HS596"/>
      <c r="HT596"/>
      <c r="HU596"/>
      <c r="HV596"/>
      <c r="HW596"/>
      <c r="HX596"/>
      <c r="HY596"/>
      <c r="HZ596"/>
      <c r="IA596"/>
      <c r="IB596"/>
      <c r="IC596"/>
      <c r="ID596"/>
      <c r="IE596"/>
      <c r="IF596"/>
      <c r="IG596"/>
      <c r="IH596"/>
      <c r="II596"/>
      <c r="IJ596"/>
      <c r="IK596"/>
      <c r="IL596"/>
      <c r="IM596"/>
      <c r="IN596"/>
      <c r="IO596"/>
      <c r="IP596"/>
      <c r="IQ596"/>
      <c r="IR596"/>
      <c r="IS596"/>
      <c r="IT596"/>
      <c r="IU596"/>
      <c r="IV596"/>
      <c r="IW596"/>
      <c r="IX596"/>
      <c r="IY596"/>
      <c r="IZ596"/>
      <c r="JA596"/>
      <c r="JB596"/>
      <c r="JC596"/>
      <c r="JD596"/>
      <c r="JE596"/>
      <c r="JF596"/>
      <c r="JG596"/>
      <c r="JH596"/>
      <c r="JI596"/>
      <c r="JJ596"/>
      <c r="JK596"/>
      <c r="JL596"/>
      <c r="JM596"/>
      <c r="JN596"/>
      <c r="JO596"/>
      <c r="JP596"/>
      <c r="JQ596"/>
      <c r="JR596"/>
      <c r="JS596"/>
      <c r="JT596"/>
      <c r="JU596"/>
      <c r="JV596"/>
      <c r="JW596"/>
      <c r="JX596"/>
    </row>
    <row r="597" spans="1:284" s="540" customFormat="1" ht="18" customHeight="1">
      <c r="A597" s="184"/>
      <c r="B597" s="462"/>
      <c r="C597" s="184"/>
      <c r="D597" s="184"/>
      <c r="E597" s="460"/>
      <c r="F597" s="434">
        <f t="shared" si="9"/>
        <v>596</v>
      </c>
      <c r="G597" s="152"/>
      <c r="H597" s="595" t="s">
        <v>865</v>
      </c>
      <c r="I597" s="85">
        <v>1</v>
      </c>
      <c r="J597" s="86"/>
      <c r="K597" s="145" t="s">
        <v>1423</v>
      </c>
      <c r="L597" s="128"/>
      <c r="M597" s="509"/>
      <c r="N597" s="88" t="s">
        <v>3336</v>
      </c>
      <c r="O597" s="85">
        <v>0</v>
      </c>
      <c r="P597" s="184">
        <v>57</v>
      </c>
      <c r="Q597" s="603"/>
      <c r="R597" s="152"/>
      <c r="S597" s="304"/>
      <c r="T597" s="459" t="s">
        <v>3335</v>
      </c>
      <c r="U597"/>
      <c r="V597"/>
      <c r="W597"/>
      <c r="X597"/>
      <c r="Y597"/>
      <c r="Z597"/>
      <c r="AA597"/>
      <c r="AB597"/>
      <c r="AC597"/>
      <c r="AD597"/>
      <c r="AE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c r="CB597"/>
      <c r="CC597"/>
      <c r="CD597"/>
      <c r="CE597"/>
      <c r="CF597"/>
      <c r="CG597"/>
      <c r="CH597"/>
      <c r="CI597"/>
      <c r="CJ597"/>
      <c r="CK597"/>
      <c r="CL597"/>
      <c r="CM597"/>
      <c r="CN597"/>
      <c r="CO597"/>
      <c r="CP597"/>
      <c r="CQ597"/>
      <c r="CR597"/>
      <c r="CS597"/>
      <c r="CT597"/>
      <c r="CU597"/>
      <c r="CV597"/>
      <c r="CW597"/>
      <c r="CX597"/>
      <c r="CY597"/>
      <c r="CZ597"/>
      <c r="DA597"/>
      <c r="DB597"/>
      <c r="DC597"/>
      <c r="DD597"/>
      <c r="DE597"/>
      <c r="DF597"/>
      <c r="DG597"/>
      <c r="DH597"/>
      <c r="DI597"/>
      <c r="DJ597"/>
      <c r="DK597"/>
      <c r="DL597"/>
      <c r="DM597"/>
      <c r="DN597"/>
      <c r="DO597"/>
      <c r="DP597"/>
      <c r="DQ597"/>
      <c r="DR597"/>
      <c r="DS597"/>
      <c r="DT597"/>
      <c r="DU597"/>
      <c r="DV597"/>
      <c r="DW597"/>
      <c r="DX597"/>
      <c r="DY597"/>
      <c r="DZ597"/>
      <c r="EA597"/>
      <c r="EB597"/>
      <c r="EC597"/>
      <c r="ED597"/>
      <c r="EE597"/>
      <c r="EF597"/>
      <c r="EG597"/>
      <c r="EH597"/>
      <c r="EI597"/>
      <c r="EJ597"/>
      <c r="EK597"/>
      <c r="EL597"/>
      <c r="EM597"/>
      <c r="EN597"/>
      <c r="EO597"/>
      <c r="EP597"/>
      <c r="EQ597"/>
      <c r="ER597"/>
      <c r="ES597"/>
      <c r="ET597"/>
      <c r="EU597"/>
      <c r="EV597"/>
      <c r="EW597"/>
      <c r="EX597"/>
      <c r="EY597"/>
      <c r="EZ597"/>
      <c r="FA597"/>
      <c r="FB597"/>
      <c r="FC597"/>
      <c r="FD597"/>
      <c r="FE597"/>
      <c r="FF597"/>
      <c r="FG597"/>
      <c r="FH597"/>
      <c r="FI597"/>
      <c r="FJ597"/>
      <c r="FK597"/>
      <c r="FL597"/>
      <c r="FM597"/>
      <c r="FN597"/>
      <c r="FO597"/>
      <c r="FP597"/>
      <c r="FQ597"/>
      <c r="FR597"/>
      <c r="FS597"/>
      <c r="FT597"/>
      <c r="FU597"/>
      <c r="FV597"/>
      <c r="FW597"/>
      <c r="FX597"/>
      <c r="FY597"/>
      <c r="FZ597"/>
      <c r="GA597"/>
      <c r="GB597"/>
      <c r="GC597"/>
      <c r="GD597"/>
      <c r="GE597"/>
      <c r="GF597"/>
      <c r="GG597"/>
      <c r="GH597"/>
      <c r="GI597"/>
      <c r="GJ597"/>
      <c r="GK597"/>
      <c r="GL597"/>
      <c r="GM597"/>
      <c r="GN597"/>
      <c r="GO597"/>
      <c r="GP597"/>
      <c r="GQ597"/>
      <c r="GR597"/>
      <c r="GS597"/>
      <c r="GT597"/>
      <c r="GU597"/>
      <c r="GV597"/>
      <c r="GW597"/>
      <c r="GX597"/>
      <c r="GY597"/>
      <c r="GZ597"/>
      <c r="HA597"/>
      <c r="HB597"/>
      <c r="HC597"/>
      <c r="HD597"/>
      <c r="HE597"/>
      <c r="HF597"/>
      <c r="HG597"/>
      <c r="HH597"/>
      <c r="HI597"/>
      <c r="HJ597"/>
      <c r="HK597"/>
      <c r="HL597"/>
      <c r="HM597"/>
      <c r="HN597"/>
      <c r="HO597"/>
      <c r="HP597"/>
      <c r="HQ597"/>
      <c r="HR597"/>
      <c r="HS597"/>
      <c r="HT597"/>
      <c r="HU597"/>
      <c r="HV597"/>
      <c r="HW597"/>
      <c r="HX597"/>
      <c r="HY597"/>
      <c r="HZ597"/>
      <c r="IA597"/>
      <c r="IB597"/>
      <c r="IC597"/>
      <c r="ID597"/>
      <c r="IE597"/>
      <c r="IF597"/>
      <c r="IG597"/>
      <c r="IH597"/>
      <c r="II597"/>
      <c r="IJ597"/>
      <c r="IK597"/>
      <c r="IL597"/>
      <c r="IM597"/>
      <c r="IN597"/>
      <c r="IO597"/>
      <c r="IP597"/>
      <c r="IQ597"/>
      <c r="IR597"/>
      <c r="IS597"/>
      <c r="IT597"/>
      <c r="IU597"/>
      <c r="IV597"/>
      <c r="IW597"/>
      <c r="IX597"/>
      <c r="IY597"/>
      <c r="IZ597"/>
      <c r="JA597"/>
      <c r="JB597"/>
      <c r="JC597"/>
      <c r="JD597"/>
      <c r="JE597"/>
      <c r="JF597"/>
      <c r="JG597"/>
      <c r="JH597"/>
      <c r="JI597"/>
      <c r="JJ597"/>
      <c r="JK597"/>
      <c r="JL597"/>
      <c r="JM597"/>
      <c r="JN597"/>
      <c r="JO597"/>
      <c r="JP597"/>
      <c r="JQ597"/>
      <c r="JR597"/>
      <c r="JS597"/>
      <c r="JT597"/>
      <c r="JU597"/>
      <c r="JV597"/>
      <c r="JW597"/>
      <c r="JX597"/>
    </row>
    <row r="598" spans="1:284" s="474" customFormat="1" ht="27.75" customHeight="1">
      <c r="A598" s="885" t="s">
        <v>2201</v>
      </c>
      <c r="B598" s="885" t="s">
        <v>2202</v>
      </c>
      <c r="C598" s="886"/>
      <c r="D598" s="488">
        <v>21</v>
      </c>
      <c r="E598" s="726"/>
      <c r="F598" s="434">
        <f t="shared" si="9"/>
        <v>597</v>
      </c>
      <c r="G598" s="810"/>
      <c r="H598" s="842" t="s">
        <v>865</v>
      </c>
      <c r="I598" s="199">
        <v>1</v>
      </c>
      <c r="J598" s="199"/>
      <c r="K598" s="887" t="s">
        <v>1424</v>
      </c>
      <c r="L598" s="636" t="s">
        <v>1425</v>
      </c>
      <c r="M598" s="637"/>
      <c r="N598" s="636" t="s">
        <v>3337</v>
      </c>
      <c r="O598" s="199">
        <v>1</v>
      </c>
      <c r="P598" s="488">
        <v>53</v>
      </c>
      <c r="Q598" s="888"/>
      <c r="R598" s="577"/>
      <c r="S598" s="586"/>
      <c r="T598" s="889" t="s">
        <v>3338</v>
      </c>
      <c r="U598" s="493"/>
      <c r="V598" s="493"/>
      <c r="W598" s="493"/>
      <c r="X598" s="493"/>
      <c r="Y598" s="493"/>
      <c r="Z598" s="493"/>
      <c r="AA598" s="493"/>
      <c r="AB598" s="493"/>
      <c r="AC598" s="493"/>
      <c r="AD598" s="493"/>
      <c r="AE598" s="493"/>
      <c r="AF598" s="493"/>
      <c r="AG598" s="493"/>
      <c r="AH598" s="493"/>
      <c r="AI598" s="493"/>
      <c r="AJ598" s="493"/>
      <c r="AK598" s="493"/>
      <c r="AL598" s="493"/>
      <c r="AM598" s="493"/>
      <c r="AN598" s="493"/>
      <c r="AO598" s="493"/>
      <c r="AP598" s="493"/>
      <c r="AQ598" s="493"/>
      <c r="AR598" s="493"/>
      <c r="AS598" s="493"/>
      <c r="AT598" s="493"/>
      <c r="AU598" s="493"/>
      <c r="AV598" s="493"/>
      <c r="AW598" s="493"/>
      <c r="AX598" s="493"/>
      <c r="AY598" s="493"/>
      <c r="AZ598" s="493"/>
      <c r="BA598" s="493"/>
      <c r="BB598" s="493"/>
      <c r="BC598" s="493"/>
      <c r="BD598" s="493"/>
      <c r="BE598" s="493"/>
      <c r="BF598" s="493"/>
      <c r="BG598" s="493"/>
      <c r="BH598" s="493"/>
      <c r="BI598" s="493"/>
      <c r="BJ598" s="493"/>
      <c r="BK598" s="493"/>
      <c r="BL598" s="493"/>
      <c r="BM598" s="493"/>
      <c r="BN598" s="493"/>
      <c r="BO598" s="493"/>
      <c r="BP598" s="493"/>
      <c r="BQ598" s="493"/>
      <c r="BR598" s="493"/>
      <c r="BS598" s="493"/>
      <c r="BT598" s="493"/>
      <c r="BU598" s="493"/>
      <c r="BV598" s="493"/>
      <c r="BW598" s="493"/>
      <c r="BX598" s="493"/>
      <c r="BY598" s="493"/>
      <c r="BZ598" s="493"/>
      <c r="CA598" s="493"/>
      <c r="CB598" s="493"/>
      <c r="CC598" s="493"/>
      <c r="CD598" s="493"/>
      <c r="CE598" s="493"/>
      <c r="CF598" s="493"/>
      <c r="CG598" s="493"/>
      <c r="CH598" s="493"/>
      <c r="CI598" s="493"/>
      <c r="CJ598" s="493"/>
      <c r="CK598" s="493"/>
      <c r="CL598" s="493"/>
      <c r="CM598" s="493"/>
      <c r="CN598" s="493"/>
      <c r="CO598" s="493"/>
      <c r="CP598" s="493"/>
      <c r="CQ598" s="493"/>
      <c r="CR598" s="493"/>
      <c r="CS598" s="493"/>
      <c r="CT598" s="493"/>
      <c r="CU598" s="493"/>
      <c r="CV598" s="493"/>
      <c r="CW598" s="493"/>
      <c r="CX598" s="493"/>
      <c r="CY598" s="493"/>
      <c r="CZ598" s="493"/>
      <c r="DA598" s="493"/>
      <c r="DB598" s="493"/>
      <c r="DC598" s="493"/>
      <c r="DD598" s="493"/>
      <c r="DE598" s="493"/>
      <c r="DF598" s="493"/>
      <c r="DG598" s="493"/>
      <c r="DH598" s="493"/>
      <c r="DI598" s="493"/>
      <c r="DJ598" s="493"/>
      <c r="DK598" s="493"/>
      <c r="DL598" s="493"/>
      <c r="DM598" s="493"/>
      <c r="DN598" s="493"/>
      <c r="DO598" s="493"/>
      <c r="DP598" s="493"/>
      <c r="DQ598" s="493"/>
      <c r="DR598" s="493"/>
      <c r="DS598" s="493"/>
      <c r="DT598" s="493"/>
      <c r="DU598" s="493"/>
      <c r="DV598" s="493"/>
      <c r="DW598" s="493"/>
      <c r="DX598" s="493"/>
      <c r="DY598" s="493"/>
      <c r="DZ598" s="493"/>
      <c r="EA598" s="493"/>
      <c r="EB598" s="493"/>
      <c r="EC598" s="493"/>
      <c r="ED598" s="493"/>
      <c r="EE598" s="493"/>
      <c r="EF598" s="493"/>
      <c r="EG598" s="493"/>
      <c r="EH598" s="493"/>
      <c r="EI598" s="493"/>
      <c r="EJ598" s="493"/>
      <c r="EK598" s="493"/>
      <c r="EL598" s="493"/>
      <c r="EM598" s="493"/>
      <c r="EN598" s="493"/>
      <c r="EO598" s="493"/>
      <c r="EP598" s="493"/>
      <c r="EQ598" s="493"/>
      <c r="ER598" s="493"/>
      <c r="ES598" s="493"/>
      <c r="ET598" s="493"/>
      <c r="EU598" s="493"/>
      <c r="EV598" s="493"/>
      <c r="EW598" s="493"/>
      <c r="EX598" s="493"/>
      <c r="EY598" s="493"/>
      <c r="EZ598" s="493"/>
      <c r="FA598" s="493"/>
      <c r="FB598" s="493"/>
      <c r="FC598" s="493"/>
      <c r="FD598" s="493"/>
      <c r="FE598" s="493"/>
      <c r="FF598" s="493"/>
      <c r="FG598" s="493"/>
      <c r="FH598" s="493"/>
      <c r="FI598" s="493"/>
      <c r="FJ598" s="493"/>
      <c r="FK598" s="493"/>
      <c r="FL598" s="493"/>
      <c r="FM598" s="493"/>
      <c r="FN598" s="493"/>
      <c r="FO598" s="493"/>
      <c r="FP598" s="493"/>
      <c r="FQ598" s="493"/>
      <c r="FR598" s="493"/>
      <c r="FS598" s="493"/>
      <c r="FT598" s="493"/>
      <c r="FU598" s="493"/>
      <c r="FV598" s="493"/>
      <c r="FW598" s="493"/>
      <c r="FX598" s="493"/>
      <c r="FY598" s="493"/>
      <c r="FZ598" s="493"/>
      <c r="GA598" s="493"/>
      <c r="GB598" s="493"/>
      <c r="GC598" s="493"/>
      <c r="GD598" s="493"/>
      <c r="GE598" s="493"/>
      <c r="GF598" s="493"/>
      <c r="GG598" s="493"/>
      <c r="GH598" s="493"/>
      <c r="GI598" s="493"/>
      <c r="GJ598" s="493"/>
      <c r="GK598" s="493"/>
      <c r="GL598" s="493"/>
      <c r="GM598" s="493"/>
      <c r="GN598" s="493"/>
      <c r="GO598" s="493"/>
      <c r="GP598" s="493"/>
      <c r="GQ598" s="493"/>
      <c r="GR598" s="493"/>
      <c r="GS598" s="493"/>
      <c r="GT598" s="493"/>
      <c r="GU598" s="493"/>
      <c r="GV598" s="493"/>
      <c r="GW598" s="493"/>
      <c r="GX598" s="493"/>
      <c r="GY598" s="493"/>
      <c r="GZ598" s="493"/>
      <c r="HA598" s="493"/>
      <c r="HB598" s="493"/>
      <c r="HC598" s="493"/>
      <c r="HD598" s="493"/>
      <c r="HE598" s="493"/>
      <c r="HF598" s="493"/>
      <c r="HG598" s="493"/>
      <c r="HH598" s="493"/>
      <c r="HI598" s="493"/>
      <c r="HJ598" s="493"/>
      <c r="HK598" s="493"/>
      <c r="HL598" s="493"/>
      <c r="HM598" s="493"/>
      <c r="HN598" s="493"/>
      <c r="HO598" s="493"/>
      <c r="HP598" s="493"/>
      <c r="HQ598" s="493"/>
      <c r="HR598" s="493"/>
      <c r="HS598" s="493"/>
      <c r="HT598" s="493"/>
      <c r="HU598" s="493"/>
      <c r="HV598" s="493"/>
      <c r="HW598" s="493"/>
      <c r="HX598" s="493"/>
      <c r="HY598" s="493"/>
      <c r="HZ598" s="493"/>
      <c r="IA598" s="493"/>
      <c r="IB598" s="493"/>
      <c r="IC598" s="493"/>
      <c r="ID598" s="493"/>
      <c r="IE598" s="493"/>
      <c r="IF598" s="493"/>
      <c r="IG598" s="493"/>
      <c r="IH598" s="493"/>
      <c r="II598" s="493"/>
      <c r="IJ598" s="493"/>
      <c r="IK598" s="493"/>
      <c r="IL598" s="493"/>
      <c r="IM598" s="493"/>
      <c r="IN598" s="493"/>
      <c r="IO598" s="493"/>
      <c r="IP598" s="493"/>
      <c r="IQ598" s="493"/>
      <c r="IR598" s="493"/>
      <c r="IS598" s="493"/>
      <c r="IT598" s="493"/>
      <c r="IU598" s="493"/>
      <c r="IV598" s="493"/>
      <c r="IW598" s="493"/>
      <c r="IX598" s="493"/>
      <c r="IY598" s="493"/>
      <c r="IZ598" s="493"/>
      <c r="JA598" s="493"/>
      <c r="JB598" s="493"/>
      <c r="JC598" s="493"/>
      <c r="JD598" s="493"/>
      <c r="JE598" s="493"/>
      <c r="JF598" s="493"/>
      <c r="JG598" s="493"/>
      <c r="JH598" s="493"/>
      <c r="JI598" s="493"/>
      <c r="JJ598" s="493"/>
      <c r="JK598" s="493"/>
      <c r="JL598" s="493"/>
      <c r="JM598" s="493"/>
      <c r="JN598" s="493"/>
      <c r="JO598" s="493"/>
      <c r="JP598" s="493"/>
      <c r="JQ598" s="493"/>
      <c r="JR598" s="493"/>
      <c r="JS598" s="493"/>
      <c r="JT598" s="493"/>
      <c r="JU598" s="493"/>
      <c r="JV598" s="493"/>
      <c r="JW598" s="493"/>
      <c r="JX598" s="493"/>
    </row>
    <row r="599" spans="1:284" s="430" customFormat="1">
      <c r="A599" s="184"/>
      <c r="B599" s="462"/>
      <c r="C599" s="184"/>
      <c r="D599" s="184"/>
      <c r="E599" s="460"/>
      <c r="F599" s="434">
        <f t="shared" si="9"/>
        <v>598</v>
      </c>
      <c r="G599" s="152"/>
      <c r="H599" s="595" t="s">
        <v>865</v>
      </c>
      <c r="I599" s="85">
        <v>1</v>
      </c>
      <c r="J599" s="86"/>
      <c r="K599" s="145" t="s">
        <v>1426</v>
      </c>
      <c r="L599" s="88" t="s">
        <v>837</v>
      </c>
      <c r="M599" s="518"/>
      <c r="N599" s="88" t="s">
        <v>3339</v>
      </c>
      <c r="O599" s="85">
        <v>0</v>
      </c>
      <c r="P599" s="184">
        <v>11</v>
      </c>
      <c r="Q599" s="603"/>
      <c r="R599" s="152"/>
      <c r="S599" s="304"/>
      <c r="T599" s="459" t="s">
        <v>3340</v>
      </c>
      <c r="U599"/>
      <c r="V599"/>
      <c r="W599"/>
      <c r="X599"/>
      <c r="Y599"/>
      <c r="Z599"/>
      <c r="AA599"/>
      <c r="AB599"/>
      <c r="AC599"/>
      <c r="AD599"/>
      <c r="AE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c r="CB599"/>
      <c r="CC599"/>
      <c r="CD599"/>
      <c r="CE599"/>
      <c r="CF599"/>
      <c r="CG599"/>
      <c r="CH599"/>
      <c r="CI599"/>
      <c r="CJ599"/>
      <c r="CK599"/>
      <c r="CL599"/>
      <c r="CM599"/>
      <c r="CN599"/>
      <c r="CO599"/>
      <c r="CP599"/>
      <c r="CQ599"/>
      <c r="CR599"/>
      <c r="CS599"/>
      <c r="CT599"/>
      <c r="CU599"/>
      <c r="CV599"/>
      <c r="CW599"/>
      <c r="CX599"/>
      <c r="CY599"/>
      <c r="CZ599"/>
      <c r="DA599"/>
      <c r="DB599"/>
      <c r="DC599"/>
      <c r="DD599"/>
      <c r="DE599"/>
      <c r="DF599"/>
      <c r="DG599"/>
      <c r="DH599"/>
      <c r="DI599"/>
      <c r="DJ599"/>
      <c r="DK599"/>
      <c r="DL599"/>
      <c r="DM599"/>
      <c r="DN599"/>
      <c r="DO599"/>
      <c r="DP599"/>
      <c r="DQ599"/>
      <c r="DR599"/>
      <c r="DS599"/>
      <c r="DT599"/>
      <c r="DU599"/>
      <c r="DV599"/>
      <c r="DW599"/>
      <c r="DX599"/>
      <c r="DY599"/>
      <c r="DZ599"/>
      <c r="EA599"/>
      <c r="EB599"/>
      <c r="EC599"/>
      <c r="ED599"/>
      <c r="EE599"/>
      <c r="EF599"/>
      <c r="EG599"/>
      <c r="EH599"/>
      <c r="EI599"/>
      <c r="EJ599"/>
      <c r="EK599"/>
      <c r="EL599"/>
      <c r="EM599"/>
      <c r="EN599"/>
      <c r="EO599"/>
      <c r="EP599"/>
      <c r="EQ599"/>
      <c r="ER599"/>
      <c r="ES599"/>
      <c r="ET599"/>
      <c r="EU599"/>
      <c r="EV599"/>
      <c r="EW599"/>
      <c r="EX599"/>
      <c r="EY599"/>
      <c r="EZ599"/>
      <c r="FA599"/>
      <c r="FB599"/>
      <c r="FC599"/>
      <c r="FD599"/>
      <c r="FE599"/>
      <c r="FF599"/>
      <c r="FG599"/>
      <c r="FH599"/>
      <c r="FI599"/>
      <c r="FJ599"/>
      <c r="FK599"/>
      <c r="FL599"/>
      <c r="FM599"/>
      <c r="FN599"/>
      <c r="FO599"/>
      <c r="FP599"/>
      <c r="FQ599"/>
      <c r="FR599"/>
      <c r="FS599"/>
      <c r="FT599"/>
      <c r="FU599"/>
      <c r="FV599"/>
      <c r="FW599"/>
      <c r="FX599"/>
      <c r="FY599"/>
      <c r="FZ599"/>
      <c r="GA599"/>
      <c r="GB599"/>
      <c r="GC599"/>
      <c r="GD599"/>
      <c r="GE599"/>
      <c r="GF599"/>
      <c r="GG599"/>
      <c r="GH599"/>
      <c r="GI599"/>
      <c r="GJ599"/>
      <c r="GK599"/>
      <c r="GL599"/>
      <c r="GM599"/>
      <c r="GN599"/>
      <c r="GO599"/>
      <c r="GP599"/>
      <c r="GQ599"/>
      <c r="GR599"/>
      <c r="GS599"/>
      <c r="GT599"/>
      <c r="GU599"/>
      <c r="GV599"/>
      <c r="GW599"/>
      <c r="GX599"/>
      <c r="GY599"/>
      <c r="GZ599"/>
      <c r="HA599"/>
      <c r="HB599"/>
      <c r="HC599"/>
      <c r="HD599"/>
      <c r="HE599"/>
      <c r="HF599"/>
      <c r="HG599"/>
      <c r="HH599"/>
      <c r="HI599"/>
      <c r="HJ599"/>
      <c r="HK599"/>
      <c r="HL599"/>
      <c r="HM599"/>
      <c r="HN599"/>
      <c r="HO599"/>
      <c r="HP599"/>
      <c r="HQ599"/>
      <c r="HR599"/>
      <c r="HS599"/>
      <c r="HT599"/>
      <c r="HU599"/>
      <c r="HV599"/>
      <c r="HW599"/>
      <c r="HX599"/>
      <c r="HY599"/>
      <c r="HZ599"/>
      <c r="IA599"/>
      <c r="IB599"/>
      <c r="IC599"/>
      <c r="ID599"/>
      <c r="IE599"/>
      <c r="IF599"/>
      <c r="IG599"/>
      <c r="IH599"/>
      <c r="II599"/>
      <c r="IJ599"/>
      <c r="IK599"/>
      <c r="IL599"/>
      <c r="IM599"/>
      <c r="IN599"/>
      <c r="IO599"/>
      <c r="IP599"/>
      <c r="IQ599"/>
      <c r="IR599"/>
      <c r="IS599"/>
      <c r="IT599"/>
      <c r="IU599"/>
      <c r="IV599"/>
      <c r="IW599"/>
      <c r="IX599"/>
      <c r="IY599"/>
      <c r="IZ599"/>
      <c r="JA599"/>
      <c r="JB599"/>
      <c r="JC599"/>
      <c r="JD599"/>
      <c r="JE599"/>
      <c r="JF599"/>
      <c r="JG599"/>
      <c r="JH599"/>
      <c r="JI599"/>
      <c r="JJ599"/>
      <c r="JK599"/>
      <c r="JL599"/>
      <c r="JM599"/>
      <c r="JN599"/>
      <c r="JO599"/>
      <c r="JP599"/>
      <c r="JQ599"/>
      <c r="JR599"/>
      <c r="JS599"/>
      <c r="JT599"/>
      <c r="JU599"/>
      <c r="JV599"/>
      <c r="JW599"/>
      <c r="JX599"/>
    </row>
    <row r="600" spans="1:284" s="682" customFormat="1" ht="28.5" customHeight="1">
      <c r="A600" s="184"/>
      <c r="B600" s="462"/>
      <c r="C600" s="184"/>
      <c r="D600" s="184"/>
      <c r="E600" s="460"/>
      <c r="F600" s="434">
        <f t="shared" si="9"/>
        <v>599</v>
      </c>
      <c r="G600" s="152"/>
      <c r="H600" s="595" t="s">
        <v>865</v>
      </c>
      <c r="I600" s="85">
        <v>1</v>
      </c>
      <c r="J600" s="86"/>
      <c r="K600" s="145" t="s">
        <v>1427</v>
      </c>
      <c r="L600" s="88" t="s">
        <v>837</v>
      </c>
      <c r="M600" s="518"/>
      <c r="N600" s="88" t="s">
        <v>3341</v>
      </c>
      <c r="O600" s="85">
        <v>0</v>
      </c>
      <c r="P600" s="184">
        <v>13</v>
      </c>
      <c r="Q600" s="151"/>
      <c r="R600" s="152"/>
      <c r="S600" s="304"/>
      <c r="T600" s="459" t="s">
        <v>3342</v>
      </c>
      <c r="U600"/>
      <c r="V600"/>
      <c r="W600"/>
      <c r="X600"/>
      <c r="Y600"/>
      <c r="Z600"/>
      <c r="AA600"/>
      <c r="AB600"/>
      <c r="AC600"/>
      <c r="AD600"/>
      <c r="AE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c r="CB600"/>
      <c r="CC600"/>
      <c r="CD600"/>
      <c r="CE600"/>
      <c r="CF600"/>
      <c r="CG600"/>
      <c r="CH600"/>
      <c r="CI600"/>
      <c r="CJ600"/>
      <c r="CK600"/>
      <c r="CL600"/>
      <c r="CM600"/>
      <c r="CN600"/>
      <c r="CO600"/>
      <c r="CP600"/>
      <c r="CQ600"/>
      <c r="CR600"/>
      <c r="CS600"/>
      <c r="CT600"/>
      <c r="CU600"/>
      <c r="CV600"/>
      <c r="CW600"/>
      <c r="CX600"/>
      <c r="CY600"/>
      <c r="CZ600"/>
      <c r="DA600"/>
      <c r="DB600"/>
      <c r="DC600"/>
      <c r="DD600"/>
      <c r="DE600"/>
      <c r="DF600"/>
      <c r="DG600"/>
      <c r="DH600"/>
      <c r="DI600"/>
      <c r="DJ600"/>
      <c r="DK600"/>
      <c r="DL600"/>
      <c r="DM600"/>
      <c r="DN600"/>
      <c r="DO600"/>
      <c r="DP600"/>
      <c r="DQ600"/>
      <c r="DR600"/>
      <c r="DS600"/>
      <c r="DT600"/>
      <c r="DU600"/>
      <c r="DV600"/>
      <c r="DW600"/>
      <c r="DX600"/>
      <c r="DY600"/>
      <c r="DZ600"/>
      <c r="EA600"/>
      <c r="EB600"/>
      <c r="EC600"/>
      <c r="ED600"/>
      <c r="EE600"/>
      <c r="EF600"/>
      <c r="EG600"/>
      <c r="EH600"/>
      <c r="EI600"/>
      <c r="EJ600"/>
      <c r="EK600"/>
      <c r="EL600"/>
      <c r="EM600"/>
      <c r="EN600"/>
      <c r="EO600"/>
      <c r="EP600"/>
      <c r="EQ600"/>
      <c r="ER600"/>
      <c r="ES600"/>
      <c r="ET600"/>
      <c r="EU600"/>
      <c r="EV600"/>
      <c r="EW600"/>
      <c r="EX600"/>
      <c r="EY600"/>
      <c r="EZ600"/>
      <c r="FA600"/>
      <c r="FB600"/>
      <c r="FC600"/>
      <c r="FD600"/>
      <c r="FE600"/>
      <c r="FF600"/>
      <c r="FG600"/>
      <c r="FH600"/>
      <c r="FI600"/>
      <c r="FJ600"/>
      <c r="FK600"/>
      <c r="FL600"/>
      <c r="FM600"/>
      <c r="FN600"/>
      <c r="FO600"/>
      <c r="FP600"/>
      <c r="FQ600"/>
      <c r="FR600"/>
      <c r="FS600"/>
      <c r="FT600"/>
      <c r="FU600"/>
      <c r="FV600"/>
      <c r="FW600"/>
      <c r="FX600"/>
      <c r="FY600"/>
      <c r="FZ600"/>
      <c r="GA600"/>
      <c r="GB600"/>
      <c r="GC600"/>
      <c r="GD600"/>
      <c r="GE600"/>
      <c r="GF600"/>
      <c r="GG600"/>
      <c r="GH600"/>
      <c r="GI600"/>
      <c r="GJ600"/>
      <c r="GK600"/>
      <c r="GL600"/>
      <c r="GM600"/>
      <c r="GN600"/>
      <c r="GO600"/>
      <c r="GP600"/>
      <c r="GQ600"/>
      <c r="GR600"/>
      <c r="GS600"/>
      <c r="GT600"/>
      <c r="GU600"/>
      <c r="GV600"/>
      <c r="GW600"/>
      <c r="GX600"/>
      <c r="GY600"/>
      <c r="GZ600"/>
      <c r="HA600"/>
      <c r="HB600"/>
      <c r="HC600"/>
      <c r="HD600"/>
      <c r="HE600"/>
      <c r="HF600"/>
      <c r="HG600"/>
      <c r="HH600"/>
      <c r="HI600"/>
      <c r="HJ600"/>
      <c r="HK600"/>
      <c r="HL600"/>
      <c r="HM600"/>
      <c r="HN600"/>
      <c r="HO600"/>
      <c r="HP600"/>
      <c r="HQ600"/>
      <c r="HR600"/>
      <c r="HS600"/>
      <c r="HT600"/>
      <c r="HU600"/>
      <c r="HV600"/>
      <c r="HW600"/>
      <c r="HX600"/>
      <c r="HY600"/>
      <c r="HZ600"/>
      <c r="IA600"/>
      <c r="IB600"/>
      <c r="IC600"/>
      <c r="ID600"/>
      <c r="IE600"/>
      <c r="IF600"/>
      <c r="IG600"/>
      <c r="IH600"/>
      <c r="II600"/>
      <c r="IJ600"/>
      <c r="IK600"/>
      <c r="IL600"/>
      <c r="IM600"/>
      <c r="IN600"/>
      <c r="IO600"/>
      <c r="IP600"/>
      <c r="IQ600"/>
      <c r="IR600"/>
      <c r="IS600"/>
      <c r="IT600"/>
      <c r="IU600"/>
      <c r="IV600"/>
      <c r="IW600"/>
      <c r="IX600"/>
      <c r="IY600"/>
      <c r="IZ600"/>
      <c r="JA600"/>
      <c r="JB600"/>
      <c r="JC600"/>
      <c r="JD600"/>
      <c r="JE600"/>
      <c r="JF600"/>
      <c r="JG600"/>
      <c r="JH600"/>
      <c r="JI600"/>
      <c r="JJ600"/>
      <c r="JK600"/>
      <c r="JL600"/>
      <c r="JM600"/>
      <c r="JN600"/>
      <c r="JO600"/>
      <c r="JP600"/>
      <c r="JQ600"/>
      <c r="JR600"/>
      <c r="JS600"/>
      <c r="JT600"/>
      <c r="JU600"/>
      <c r="JV600"/>
      <c r="JW600"/>
      <c r="JX600"/>
    </row>
    <row r="601" spans="1:284" s="682" customFormat="1" ht="15.9" customHeight="1">
      <c r="A601" s="184"/>
      <c r="B601" s="462"/>
      <c r="C601" s="184"/>
      <c r="D601" s="184"/>
      <c r="E601" s="460"/>
      <c r="F601" s="434">
        <f t="shared" si="9"/>
        <v>600</v>
      </c>
      <c r="G601" s="152"/>
      <c r="H601" s="595" t="s">
        <v>865</v>
      </c>
      <c r="I601" s="85">
        <v>1</v>
      </c>
      <c r="J601" s="86"/>
      <c r="K601" s="145" t="s">
        <v>1428</v>
      </c>
      <c r="L601" s="128"/>
      <c r="M601" s="509"/>
      <c r="N601" s="88" t="s">
        <v>3343</v>
      </c>
      <c r="O601" s="85">
        <v>0</v>
      </c>
      <c r="P601" s="184">
        <v>11</v>
      </c>
      <c r="Q601" s="151"/>
      <c r="R601" s="152"/>
      <c r="S601" s="304"/>
      <c r="T601" s="459" t="s">
        <v>3344</v>
      </c>
      <c r="U601"/>
      <c r="V601"/>
      <c r="W601"/>
      <c r="X601"/>
      <c r="Y601"/>
      <c r="Z601"/>
      <c r="AA601"/>
      <c r="AB601"/>
      <c r="AC601"/>
      <c r="AD601"/>
      <c r="AE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c r="CB601"/>
      <c r="CC601"/>
      <c r="CD601"/>
      <c r="CE601"/>
      <c r="CF601"/>
      <c r="CG601"/>
      <c r="CH601"/>
      <c r="CI601"/>
      <c r="CJ601"/>
      <c r="CK601"/>
      <c r="CL601"/>
      <c r="CM601"/>
      <c r="CN601"/>
      <c r="CO601"/>
      <c r="CP601"/>
      <c r="CQ601"/>
      <c r="CR601"/>
      <c r="CS601"/>
      <c r="CT601"/>
      <c r="CU601"/>
      <c r="CV601"/>
      <c r="CW601"/>
      <c r="CX601"/>
      <c r="CY601"/>
      <c r="CZ601"/>
      <c r="DA601"/>
      <c r="DB601"/>
      <c r="DC601"/>
      <c r="DD601"/>
      <c r="DE601"/>
      <c r="DF601"/>
      <c r="DG601"/>
      <c r="DH601"/>
      <c r="DI601"/>
      <c r="DJ601"/>
      <c r="DK601"/>
      <c r="DL601"/>
      <c r="DM601"/>
      <c r="DN601"/>
      <c r="DO601"/>
      <c r="DP601"/>
      <c r="DQ601"/>
      <c r="DR601"/>
      <c r="DS601"/>
      <c r="DT601"/>
      <c r="DU601"/>
      <c r="DV601"/>
      <c r="DW601"/>
      <c r="DX601"/>
      <c r="DY601"/>
      <c r="DZ601"/>
      <c r="EA601"/>
      <c r="EB601"/>
      <c r="EC601"/>
      <c r="ED601"/>
      <c r="EE601"/>
      <c r="EF601"/>
      <c r="EG601"/>
      <c r="EH601"/>
      <c r="EI601"/>
      <c r="EJ601"/>
      <c r="EK601"/>
      <c r="EL601"/>
      <c r="EM601"/>
      <c r="EN601"/>
      <c r="EO601"/>
      <c r="EP601"/>
      <c r="EQ601"/>
      <c r="ER601"/>
      <c r="ES601"/>
      <c r="ET601"/>
      <c r="EU601"/>
      <c r="EV601"/>
      <c r="EW601"/>
      <c r="EX601"/>
      <c r="EY601"/>
      <c r="EZ601"/>
      <c r="FA601"/>
      <c r="FB601"/>
      <c r="FC601"/>
      <c r="FD601"/>
      <c r="FE601"/>
      <c r="FF601"/>
      <c r="FG601"/>
      <c r="FH601"/>
      <c r="FI601"/>
      <c r="FJ601"/>
      <c r="FK601"/>
      <c r="FL601"/>
      <c r="FM601"/>
      <c r="FN601"/>
      <c r="FO601"/>
      <c r="FP601"/>
      <c r="FQ601"/>
      <c r="FR601"/>
      <c r="FS601"/>
      <c r="FT601"/>
      <c r="FU601"/>
      <c r="FV601"/>
      <c r="FW601"/>
      <c r="FX601"/>
      <c r="FY601"/>
      <c r="FZ601"/>
      <c r="GA601"/>
      <c r="GB601"/>
      <c r="GC601"/>
      <c r="GD601"/>
      <c r="GE601"/>
      <c r="GF601"/>
      <c r="GG601"/>
      <c r="GH601"/>
      <c r="GI601"/>
      <c r="GJ601"/>
      <c r="GK601"/>
      <c r="GL601"/>
      <c r="GM601"/>
      <c r="GN601"/>
      <c r="GO601"/>
      <c r="GP601"/>
      <c r="GQ601"/>
      <c r="GR601"/>
      <c r="GS601"/>
      <c r="GT601"/>
      <c r="GU601"/>
      <c r="GV601"/>
      <c r="GW601"/>
      <c r="GX601"/>
      <c r="GY601"/>
      <c r="GZ601"/>
      <c r="HA601"/>
      <c r="HB601"/>
      <c r="HC601"/>
      <c r="HD601"/>
      <c r="HE601"/>
      <c r="HF601"/>
      <c r="HG601"/>
      <c r="HH601"/>
      <c r="HI601"/>
      <c r="HJ601"/>
      <c r="HK601"/>
      <c r="HL601"/>
      <c r="HM601"/>
      <c r="HN601"/>
      <c r="HO601"/>
      <c r="HP601"/>
      <c r="HQ601"/>
      <c r="HR601"/>
      <c r="HS601"/>
      <c r="HT601"/>
      <c r="HU601"/>
      <c r="HV601"/>
      <c r="HW601"/>
      <c r="HX601"/>
      <c r="HY601"/>
      <c r="HZ601"/>
      <c r="IA601"/>
      <c r="IB601"/>
      <c r="IC601"/>
      <c r="ID601"/>
      <c r="IE601"/>
      <c r="IF601"/>
      <c r="IG601"/>
      <c r="IH601"/>
      <c r="II601"/>
      <c r="IJ601"/>
      <c r="IK601"/>
      <c r="IL601"/>
      <c r="IM601"/>
      <c r="IN601"/>
      <c r="IO601"/>
      <c r="IP601"/>
      <c r="IQ601"/>
      <c r="IR601"/>
      <c r="IS601"/>
      <c r="IT601"/>
      <c r="IU601"/>
      <c r="IV601"/>
      <c r="IW601"/>
      <c r="IX601"/>
      <c r="IY601"/>
      <c r="IZ601"/>
      <c r="JA601"/>
      <c r="JB601"/>
      <c r="JC601"/>
      <c r="JD601"/>
      <c r="JE601"/>
      <c r="JF601"/>
      <c r="JG601"/>
      <c r="JH601"/>
      <c r="JI601"/>
      <c r="JJ601"/>
      <c r="JK601"/>
      <c r="JL601"/>
      <c r="JM601"/>
      <c r="JN601"/>
      <c r="JO601"/>
      <c r="JP601"/>
      <c r="JQ601"/>
      <c r="JR601"/>
      <c r="JS601"/>
      <c r="JT601"/>
      <c r="JU601"/>
      <c r="JV601"/>
      <c r="JW601"/>
      <c r="JX601"/>
    </row>
    <row r="602" spans="1:284" s="682" customFormat="1" ht="43.5" customHeight="1">
      <c r="A602" s="184"/>
      <c r="B602" s="462"/>
      <c r="C602" s="184"/>
      <c r="D602" s="184"/>
      <c r="E602" s="460"/>
      <c r="F602" s="434">
        <f t="shared" si="9"/>
        <v>601</v>
      </c>
      <c r="G602" s="152"/>
      <c r="H602" s="595" t="s">
        <v>865</v>
      </c>
      <c r="I602" s="92">
        <v>1</v>
      </c>
      <c r="J602" s="92"/>
      <c r="K602" s="145" t="s">
        <v>1429</v>
      </c>
      <c r="L602" s="88" t="s">
        <v>837</v>
      </c>
      <c r="M602" s="518"/>
      <c r="N602" s="88" t="s">
        <v>3345</v>
      </c>
      <c r="O602" s="85">
        <v>0</v>
      </c>
      <c r="P602" s="184">
        <v>11</v>
      </c>
      <c r="Q602" s="151"/>
      <c r="R602" s="152"/>
      <c r="S602" s="304"/>
      <c r="T602" s="459" t="s">
        <v>3346</v>
      </c>
      <c r="U602"/>
      <c r="V602"/>
      <c r="W602"/>
      <c r="X602"/>
      <c r="Y602"/>
      <c r="Z602"/>
      <c r="AA602"/>
      <c r="AB602"/>
      <c r="AC602"/>
      <c r="AD602"/>
      <c r="AE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c r="CB602"/>
      <c r="CC602"/>
      <c r="CD602"/>
      <c r="CE602"/>
      <c r="CF602"/>
      <c r="CG602"/>
      <c r="CH602"/>
      <c r="CI602"/>
      <c r="CJ602"/>
      <c r="CK602"/>
      <c r="CL602"/>
      <c r="CM602"/>
      <c r="CN602"/>
      <c r="CO602"/>
      <c r="CP602"/>
      <c r="CQ602"/>
      <c r="CR602"/>
      <c r="CS602"/>
      <c r="CT602"/>
      <c r="CU602"/>
      <c r="CV602"/>
      <c r="CW602"/>
      <c r="CX602"/>
      <c r="CY602"/>
      <c r="CZ602"/>
      <c r="DA602"/>
      <c r="DB602"/>
      <c r="DC602"/>
      <c r="DD602"/>
      <c r="DE602"/>
      <c r="DF602"/>
      <c r="DG602"/>
      <c r="DH602"/>
      <c r="DI602"/>
      <c r="DJ602"/>
      <c r="DK602"/>
      <c r="DL602"/>
      <c r="DM602"/>
      <c r="DN602"/>
      <c r="DO602"/>
      <c r="DP602"/>
      <c r="DQ602"/>
      <c r="DR602"/>
      <c r="DS602"/>
      <c r="DT602"/>
      <c r="DU602"/>
      <c r="DV602"/>
      <c r="DW602"/>
      <c r="DX602"/>
      <c r="DY602"/>
      <c r="DZ602"/>
      <c r="EA602"/>
      <c r="EB602"/>
      <c r="EC602"/>
      <c r="ED602"/>
      <c r="EE602"/>
      <c r="EF602"/>
      <c r="EG602"/>
      <c r="EH602"/>
      <c r="EI602"/>
      <c r="EJ602"/>
      <c r="EK602"/>
      <c r="EL602"/>
      <c r="EM602"/>
      <c r="EN602"/>
      <c r="EO602"/>
      <c r="EP602"/>
      <c r="EQ602"/>
      <c r="ER602"/>
      <c r="ES602"/>
      <c r="ET602"/>
      <c r="EU602"/>
      <c r="EV602"/>
      <c r="EW602"/>
      <c r="EX602"/>
      <c r="EY602"/>
      <c r="EZ602"/>
      <c r="FA602"/>
      <c r="FB602"/>
      <c r="FC602"/>
      <c r="FD602"/>
      <c r="FE602"/>
      <c r="FF602"/>
      <c r="FG602"/>
      <c r="FH602"/>
      <c r="FI602"/>
      <c r="FJ602"/>
      <c r="FK602"/>
      <c r="FL602"/>
      <c r="FM602"/>
      <c r="FN602"/>
      <c r="FO602"/>
      <c r="FP602"/>
      <c r="FQ602"/>
      <c r="FR602"/>
      <c r="FS602"/>
      <c r="FT602"/>
      <c r="FU602"/>
      <c r="FV602"/>
      <c r="FW602"/>
      <c r="FX602"/>
      <c r="FY602"/>
      <c r="FZ602"/>
      <c r="GA602"/>
      <c r="GB602"/>
      <c r="GC602"/>
      <c r="GD602"/>
      <c r="GE602"/>
      <c r="GF602"/>
      <c r="GG602"/>
      <c r="GH602"/>
      <c r="GI602"/>
      <c r="GJ602"/>
      <c r="GK602"/>
      <c r="GL602"/>
      <c r="GM602"/>
      <c r="GN602"/>
      <c r="GO602"/>
      <c r="GP602"/>
      <c r="GQ602"/>
      <c r="GR602"/>
      <c r="GS602"/>
      <c r="GT602"/>
      <c r="GU602"/>
      <c r="GV602"/>
      <c r="GW602"/>
      <c r="GX602"/>
      <c r="GY602"/>
      <c r="GZ602"/>
      <c r="HA602"/>
      <c r="HB602"/>
      <c r="HC602"/>
      <c r="HD602"/>
      <c r="HE602"/>
      <c r="HF602"/>
      <c r="HG602"/>
      <c r="HH602"/>
      <c r="HI602"/>
      <c r="HJ602"/>
      <c r="HK602"/>
      <c r="HL602"/>
      <c r="HM602"/>
      <c r="HN602"/>
      <c r="HO602"/>
      <c r="HP602"/>
      <c r="HQ602"/>
      <c r="HR602"/>
      <c r="HS602"/>
      <c r="HT602"/>
      <c r="HU602"/>
      <c r="HV602"/>
      <c r="HW602"/>
      <c r="HX602"/>
      <c r="HY602"/>
      <c r="HZ602"/>
      <c r="IA602"/>
      <c r="IB602"/>
      <c r="IC602"/>
      <c r="ID602"/>
      <c r="IE602"/>
      <c r="IF602"/>
      <c r="IG602"/>
      <c r="IH602"/>
      <c r="II602"/>
      <c r="IJ602"/>
      <c r="IK602"/>
      <c r="IL602"/>
      <c r="IM602"/>
      <c r="IN602"/>
      <c r="IO602"/>
      <c r="IP602"/>
      <c r="IQ602"/>
      <c r="IR602"/>
      <c r="IS602"/>
      <c r="IT602"/>
      <c r="IU602"/>
      <c r="IV602"/>
      <c r="IW602"/>
      <c r="IX602"/>
      <c r="IY602"/>
      <c r="IZ602"/>
      <c r="JA602"/>
      <c r="JB602"/>
      <c r="JC602"/>
      <c r="JD602"/>
      <c r="JE602"/>
      <c r="JF602"/>
      <c r="JG602"/>
      <c r="JH602"/>
      <c r="JI602"/>
      <c r="JJ602"/>
      <c r="JK602"/>
      <c r="JL602"/>
      <c r="JM602"/>
      <c r="JN602"/>
      <c r="JO602"/>
      <c r="JP602"/>
      <c r="JQ602"/>
      <c r="JR602"/>
      <c r="JS602"/>
      <c r="JT602"/>
      <c r="JU602"/>
      <c r="JV602"/>
      <c r="JW602"/>
      <c r="JX602"/>
    </row>
    <row r="603" spans="1:284" s="474" customFormat="1" ht="15.9" customHeight="1">
      <c r="A603" s="72"/>
      <c r="B603" s="72"/>
      <c r="C603" s="72"/>
      <c r="D603" s="72"/>
      <c r="E603" s="149"/>
      <c r="F603" s="434">
        <f t="shared" si="9"/>
        <v>602</v>
      </c>
      <c r="G603" s="502"/>
      <c r="H603" s="524" t="s">
        <v>865</v>
      </c>
      <c r="I603" s="55">
        <v>2</v>
      </c>
      <c r="J603" s="55"/>
      <c r="K603" s="287" t="s">
        <v>1430</v>
      </c>
      <c r="L603" s="57" t="s">
        <v>924</v>
      </c>
      <c r="M603" s="245"/>
      <c r="N603" s="57" t="s">
        <v>3347</v>
      </c>
      <c r="O603" s="55">
        <v>0</v>
      </c>
      <c r="P603" s="72">
        <v>63</v>
      </c>
      <c r="Q603" s="172" t="s">
        <v>2211</v>
      </c>
      <c r="R603" s="141"/>
      <c r="S603" s="452"/>
      <c r="T603" s="459" t="s">
        <v>3348</v>
      </c>
      <c r="U603" s="430"/>
      <c r="V603" s="430"/>
      <c r="W603" s="430"/>
      <c r="X603" s="430"/>
      <c r="Y603" s="430"/>
      <c r="Z603" s="430"/>
      <c r="AA603" s="430"/>
      <c r="AB603" s="430"/>
      <c r="AC603" s="430"/>
      <c r="AD603" s="430"/>
      <c r="AE603" s="430"/>
      <c r="AF603" s="430"/>
      <c r="AG603" s="430"/>
      <c r="AH603" s="430"/>
      <c r="AI603" s="430"/>
      <c r="AJ603" s="430"/>
      <c r="AK603" s="430"/>
      <c r="AL603" s="430"/>
      <c r="AM603" s="430"/>
      <c r="AN603" s="430"/>
      <c r="AO603" s="430"/>
      <c r="AP603" s="430"/>
      <c r="AQ603" s="430"/>
      <c r="AR603" s="430"/>
      <c r="AS603" s="430"/>
      <c r="AT603" s="430"/>
      <c r="AU603" s="430"/>
      <c r="AV603" s="430"/>
      <c r="AW603" s="430"/>
      <c r="AX603" s="430"/>
      <c r="AY603" s="430"/>
      <c r="AZ603" s="430"/>
      <c r="BA603" s="430"/>
      <c r="BB603" s="430"/>
      <c r="BC603" s="430"/>
      <c r="BD603" s="430"/>
      <c r="BE603" s="430"/>
      <c r="BF603" s="430"/>
      <c r="BG603" s="430"/>
      <c r="BH603" s="430"/>
      <c r="BI603" s="430"/>
      <c r="BJ603" s="430"/>
      <c r="BK603" s="430"/>
      <c r="BL603" s="430"/>
      <c r="BM603" s="430"/>
      <c r="BN603" s="430"/>
      <c r="BO603" s="430"/>
      <c r="BP603" s="430"/>
      <c r="BQ603" s="430"/>
      <c r="BR603" s="430"/>
      <c r="BS603" s="430"/>
      <c r="BT603" s="430"/>
      <c r="BU603" s="430"/>
      <c r="BV603" s="430"/>
      <c r="BW603" s="430"/>
      <c r="BX603" s="430"/>
      <c r="BY603" s="430"/>
      <c r="BZ603" s="430"/>
      <c r="CA603" s="430"/>
      <c r="CB603" s="430"/>
      <c r="CC603" s="430"/>
      <c r="CD603" s="430"/>
      <c r="CE603" s="430"/>
      <c r="CF603" s="430"/>
      <c r="CG603" s="430"/>
      <c r="CH603" s="430"/>
      <c r="CI603" s="430"/>
      <c r="CJ603" s="430"/>
      <c r="CK603" s="430"/>
      <c r="CL603" s="430"/>
      <c r="CM603" s="430"/>
      <c r="CN603" s="430"/>
      <c r="CO603" s="430"/>
      <c r="CP603" s="430"/>
      <c r="CQ603" s="430"/>
      <c r="CR603" s="430"/>
      <c r="CS603" s="430"/>
      <c r="CT603" s="430"/>
      <c r="CU603" s="430"/>
      <c r="CV603" s="430"/>
      <c r="CW603" s="430"/>
      <c r="CX603" s="430"/>
      <c r="CY603" s="430"/>
      <c r="CZ603" s="430"/>
      <c r="DA603" s="430"/>
      <c r="DB603" s="430"/>
      <c r="DC603" s="430"/>
      <c r="DD603" s="430"/>
      <c r="DE603" s="430"/>
      <c r="DF603" s="430"/>
      <c r="DG603" s="430"/>
      <c r="DH603" s="430"/>
      <c r="DI603" s="430"/>
      <c r="DJ603" s="430"/>
      <c r="DK603" s="430"/>
      <c r="DL603" s="430"/>
      <c r="DM603" s="430"/>
      <c r="DN603" s="430"/>
      <c r="DO603" s="430"/>
      <c r="DP603" s="430"/>
      <c r="DQ603" s="430"/>
      <c r="DR603" s="430"/>
      <c r="DS603" s="430"/>
      <c r="DT603" s="430"/>
      <c r="DU603" s="430"/>
      <c r="DV603" s="430"/>
      <c r="DW603" s="430"/>
      <c r="DX603" s="430"/>
      <c r="DY603" s="430"/>
      <c r="DZ603" s="430"/>
      <c r="EA603" s="430"/>
      <c r="EB603" s="430"/>
      <c r="EC603" s="430"/>
      <c r="ED603" s="430"/>
      <c r="EE603" s="430"/>
      <c r="EF603" s="430"/>
      <c r="EG603" s="430"/>
      <c r="EH603" s="430"/>
      <c r="EI603" s="430"/>
      <c r="EJ603" s="430"/>
      <c r="EK603" s="430"/>
      <c r="EL603" s="430"/>
      <c r="EM603" s="430"/>
      <c r="EN603" s="430"/>
      <c r="EO603" s="430"/>
      <c r="EP603" s="430"/>
      <c r="EQ603" s="430"/>
      <c r="ER603" s="430"/>
      <c r="ES603" s="430"/>
      <c r="ET603" s="430"/>
      <c r="EU603" s="430"/>
      <c r="EV603" s="430"/>
      <c r="EW603" s="430"/>
      <c r="EX603" s="430"/>
      <c r="EY603" s="430"/>
      <c r="EZ603" s="430"/>
      <c r="FA603" s="430"/>
      <c r="FB603" s="430"/>
      <c r="FC603" s="430"/>
      <c r="FD603" s="430"/>
      <c r="FE603" s="430"/>
      <c r="FF603" s="430"/>
      <c r="FG603" s="430"/>
      <c r="FH603" s="430"/>
      <c r="FI603" s="430"/>
      <c r="FJ603" s="430"/>
      <c r="FK603" s="430"/>
      <c r="FL603" s="430"/>
      <c r="FM603" s="430"/>
      <c r="FN603" s="430"/>
      <c r="FO603" s="430"/>
      <c r="FP603" s="430"/>
      <c r="FQ603" s="430"/>
      <c r="FR603" s="430"/>
      <c r="FS603" s="430"/>
      <c r="FT603" s="430"/>
      <c r="FU603" s="430"/>
      <c r="FV603" s="430"/>
      <c r="FW603" s="430"/>
      <c r="FX603" s="430"/>
      <c r="FY603" s="430"/>
      <c r="FZ603" s="430"/>
      <c r="GA603" s="430"/>
      <c r="GB603" s="430"/>
      <c r="GC603" s="430"/>
      <c r="GD603" s="430"/>
      <c r="GE603" s="430"/>
      <c r="GF603" s="430"/>
      <c r="GG603" s="430"/>
      <c r="GH603" s="430"/>
      <c r="GI603" s="430"/>
      <c r="GJ603" s="430"/>
      <c r="GK603" s="430"/>
      <c r="GL603" s="430"/>
      <c r="GM603" s="430"/>
      <c r="GN603" s="430"/>
      <c r="GO603" s="430"/>
      <c r="GP603" s="430"/>
      <c r="GQ603" s="430"/>
      <c r="GR603" s="430"/>
      <c r="GS603" s="430"/>
      <c r="GT603" s="430"/>
      <c r="GU603" s="430"/>
      <c r="GV603" s="430"/>
      <c r="GW603" s="430"/>
      <c r="GX603" s="430"/>
      <c r="GY603" s="430"/>
      <c r="GZ603" s="430"/>
      <c r="HA603" s="430"/>
      <c r="HB603" s="430"/>
      <c r="HC603" s="430"/>
      <c r="HD603" s="430"/>
      <c r="HE603" s="430"/>
      <c r="HF603" s="430"/>
      <c r="HG603" s="430"/>
      <c r="HH603" s="430"/>
      <c r="HI603" s="430"/>
      <c r="HJ603" s="430"/>
      <c r="HK603" s="430"/>
      <c r="HL603" s="430"/>
      <c r="HM603" s="430"/>
      <c r="HN603" s="430"/>
      <c r="HO603" s="430"/>
      <c r="HP603" s="430"/>
      <c r="HQ603" s="430"/>
      <c r="HR603" s="430"/>
      <c r="HS603" s="430"/>
      <c r="HT603" s="430"/>
      <c r="HU603" s="430"/>
      <c r="HV603" s="430"/>
      <c r="HW603" s="430"/>
      <c r="HX603" s="430"/>
      <c r="HY603" s="430"/>
      <c r="HZ603" s="430"/>
      <c r="IA603" s="430"/>
      <c r="IB603" s="430"/>
      <c r="IC603" s="430"/>
      <c r="ID603" s="430"/>
      <c r="IE603" s="430"/>
      <c r="IF603" s="430"/>
      <c r="IG603" s="430"/>
      <c r="IH603" s="430"/>
      <c r="II603" s="430"/>
      <c r="IJ603" s="430"/>
      <c r="IK603" s="430"/>
      <c r="IL603" s="430"/>
      <c r="IM603" s="430"/>
      <c r="IN603" s="430"/>
      <c r="IO603" s="430"/>
      <c r="IP603" s="430"/>
      <c r="IQ603" s="430"/>
      <c r="IR603" s="430"/>
      <c r="IS603" s="430"/>
      <c r="IT603" s="430"/>
      <c r="IU603" s="430"/>
      <c r="IV603" s="430"/>
      <c r="IW603" s="430"/>
      <c r="IX603" s="430"/>
      <c r="IY603" s="430"/>
      <c r="IZ603" s="430"/>
      <c r="JA603" s="430"/>
      <c r="JB603" s="430"/>
      <c r="JC603" s="430"/>
      <c r="JD603" s="430"/>
      <c r="JE603" s="430"/>
      <c r="JF603" s="430"/>
      <c r="JG603" s="430"/>
      <c r="JH603" s="430"/>
      <c r="JI603" s="430"/>
      <c r="JJ603" s="430"/>
      <c r="JK603" s="430"/>
      <c r="JL603" s="430"/>
      <c r="JM603" s="430"/>
      <c r="JN603" s="430"/>
      <c r="JO603" s="430"/>
      <c r="JP603" s="430"/>
      <c r="JQ603" s="430"/>
      <c r="JR603" s="430"/>
      <c r="JS603" s="430"/>
      <c r="JT603" s="430"/>
      <c r="JU603" s="430"/>
      <c r="JV603" s="430"/>
      <c r="JW603" s="430"/>
      <c r="JX603" s="430"/>
    </row>
    <row r="604" spans="1:284" s="661" customFormat="1" ht="30" customHeight="1">
      <c r="A604" s="184"/>
      <c r="B604" s="462"/>
      <c r="C604" s="184"/>
      <c r="D604" s="184"/>
      <c r="E604" s="460"/>
      <c r="F604" s="434">
        <f t="shared" si="9"/>
        <v>603</v>
      </c>
      <c r="G604" s="152"/>
      <c r="H604" s="595" t="s">
        <v>865</v>
      </c>
      <c r="I604" s="85">
        <v>1</v>
      </c>
      <c r="J604" s="86"/>
      <c r="K604" s="145" t="s">
        <v>1431</v>
      </c>
      <c r="L604" s="88" t="s">
        <v>837</v>
      </c>
      <c r="M604" s="518"/>
      <c r="N604" s="88" t="s">
        <v>3349</v>
      </c>
      <c r="O604" s="85">
        <v>0</v>
      </c>
      <c r="P604" s="184">
        <v>0</v>
      </c>
      <c r="Q604" s="603"/>
      <c r="R604" s="152"/>
      <c r="S604" s="304"/>
      <c r="T604" s="459" t="s">
        <v>3350</v>
      </c>
      <c r="U604"/>
      <c r="V604"/>
      <c r="W604"/>
      <c r="X604"/>
      <c r="Y604"/>
      <c r="Z604"/>
      <c r="AA604"/>
      <c r="AB604"/>
      <c r="AC604"/>
      <c r="AD604"/>
      <c r="AE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c r="CB604"/>
      <c r="CC604"/>
      <c r="CD604"/>
      <c r="CE604"/>
      <c r="CF604"/>
      <c r="CG604"/>
      <c r="CH604"/>
      <c r="CI604"/>
      <c r="CJ604"/>
      <c r="CK604"/>
      <c r="CL604"/>
      <c r="CM604"/>
      <c r="CN604"/>
      <c r="CO604"/>
      <c r="CP604"/>
      <c r="CQ604"/>
      <c r="CR604"/>
      <c r="CS604"/>
      <c r="CT604"/>
      <c r="CU604"/>
      <c r="CV604"/>
      <c r="CW604"/>
      <c r="CX604"/>
      <c r="CY604"/>
      <c r="CZ604"/>
      <c r="DA604"/>
      <c r="DB604"/>
      <c r="DC604"/>
      <c r="DD604"/>
      <c r="DE604"/>
      <c r="DF604"/>
      <c r="DG604"/>
      <c r="DH604"/>
      <c r="DI604"/>
      <c r="DJ604"/>
      <c r="DK604"/>
      <c r="DL604"/>
      <c r="DM604"/>
      <c r="DN604"/>
      <c r="DO604"/>
      <c r="DP604"/>
      <c r="DQ604"/>
      <c r="DR604"/>
      <c r="DS604"/>
      <c r="DT604"/>
      <c r="DU604"/>
      <c r="DV604"/>
      <c r="DW604"/>
      <c r="DX604"/>
      <c r="DY604"/>
      <c r="DZ604"/>
      <c r="EA604"/>
      <c r="EB604"/>
      <c r="EC604"/>
      <c r="ED604"/>
      <c r="EE604"/>
      <c r="EF604"/>
      <c r="EG604"/>
      <c r="EH604"/>
      <c r="EI604"/>
      <c r="EJ604"/>
      <c r="EK604"/>
      <c r="EL604"/>
      <c r="EM604"/>
      <c r="EN604"/>
      <c r="EO604"/>
      <c r="EP604"/>
      <c r="EQ604"/>
      <c r="ER604"/>
      <c r="ES604"/>
      <c r="ET604"/>
      <c r="EU604"/>
      <c r="EV604"/>
      <c r="EW604"/>
      <c r="EX604"/>
      <c r="EY604"/>
      <c r="EZ604"/>
      <c r="FA604"/>
      <c r="FB604"/>
      <c r="FC604"/>
      <c r="FD604"/>
      <c r="FE604"/>
      <c r="FF604"/>
      <c r="FG604"/>
      <c r="FH604"/>
      <c r="FI604"/>
      <c r="FJ604"/>
      <c r="FK604"/>
      <c r="FL604"/>
      <c r="FM604"/>
      <c r="FN604"/>
      <c r="FO604"/>
      <c r="FP604"/>
      <c r="FQ604"/>
      <c r="FR604"/>
      <c r="FS604"/>
      <c r="FT604"/>
      <c r="FU604"/>
      <c r="FV604"/>
      <c r="FW604"/>
      <c r="FX604"/>
      <c r="FY604"/>
      <c r="FZ604"/>
      <c r="GA604"/>
      <c r="GB604"/>
      <c r="GC604"/>
      <c r="GD604"/>
      <c r="GE604"/>
      <c r="GF604"/>
      <c r="GG604"/>
      <c r="GH604"/>
      <c r="GI604"/>
      <c r="GJ604"/>
      <c r="GK604"/>
      <c r="GL604"/>
      <c r="GM604"/>
      <c r="GN604"/>
      <c r="GO604"/>
      <c r="GP604"/>
      <c r="GQ604"/>
      <c r="GR604"/>
      <c r="GS604"/>
      <c r="GT604"/>
      <c r="GU604"/>
      <c r="GV604"/>
      <c r="GW604"/>
      <c r="GX604"/>
      <c r="GY604"/>
      <c r="GZ604"/>
      <c r="HA604"/>
      <c r="HB604"/>
      <c r="HC604"/>
      <c r="HD604"/>
      <c r="HE604"/>
      <c r="HF604"/>
      <c r="HG604"/>
      <c r="HH604"/>
      <c r="HI604"/>
      <c r="HJ604"/>
      <c r="HK604"/>
      <c r="HL604"/>
      <c r="HM604"/>
      <c r="HN604"/>
      <c r="HO604"/>
      <c r="HP604"/>
      <c r="HQ604"/>
      <c r="HR604"/>
      <c r="HS604"/>
      <c r="HT604"/>
      <c r="HU604"/>
      <c r="HV604"/>
      <c r="HW604"/>
      <c r="HX604"/>
      <c r="HY604"/>
      <c r="HZ604"/>
      <c r="IA604"/>
      <c r="IB604"/>
      <c r="IC604"/>
      <c r="ID604"/>
      <c r="IE604"/>
      <c r="IF604"/>
      <c r="IG604"/>
      <c r="IH604"/>
      <c r="II604"/>
      <c r="IJ604"/>
      <c r="IK604"/>
      <c r="IL604"/>
      <c r="IM604"/>
      <c r="IN604"/>
      <c r="IO604"/>
      <c r="IP604"/>
      <c r="IQ604"/>
      <c r="IR604"/>
      <c r="IS604"/>
      <c r="IT604"/>
      <c r="IU604"/>
      <c r="IV604"/>
      <c r="IW604"/>
      <c r="IX604"/>
      <c r="IY604"/>
      <c r="IZ604"/>
      <c r="JA604"/>
      <c r="JB604"/>
      <c r="JC604"/>
      <c r="JD604"/>
      <c r="JE604"/>
      <c r="JF604"/>
      <c r="JG604"/>
      <c r="JH604"/>
      <c r="JI604"/>
      <c r="JJ604"/>
      <c r="JK604"/>
      <c r="JL604"/>
      <c r="JM604"/>
      <c r="JN604"/>
      <c r="JO604"/>
      <c r="JP604"/>
      <c r="JQ604"/>
      <c r="JR604"/>
      <c r="JS604"/>
      <c r="JT604"/>
      <c r="JU604"/>
      <c r="JV604"/>
      <c r="JW604"/>
      <c r="JX604"/>
    </row>
    <row r="605" spans="1:284" s="623" customFormat="1" ht="15.9" customHeight="1">
      <c r="A605" s="184"/>
      <c r="B605" s="462"/>
      <c r="C605" s="184"/>
      <c r="D605" s="184"/>
      <c r="E605" s="460"/>
      <c r="F605" s="434">
        <f t="shared" si="9"/>
        <v>604</v>
      </c>
      <c r="G605" s="152"/>
      <c r="H605" s="108" t="s">
        <v>875</v>
      </c>
      <c r="I605" s="85">
        <v>1</v>
      </c>
      <c r="J605" s="86"/>
      <c r="K605" s="145" t="s">
        <v>1432</v>
      </c>
      <c r="L605" s="88" t="s">
        <v>837</v>
      </c>
      <c r="M605" s="518"/>
      <c r="N605" s="88" t="s">
        <v>3351</v>
      </c>
      <c r="O605" s="85">
        <v>0</v>
      </c>
      <c r="P605" s="184">
        <v>57</v>
      </c>
      <c r="Q605" s="151"/>
      <c r="R605" s="152"/>
      <c r="S605" s="304"/>
      <c r="T605" s="459" t="s">
        <v>3352</v>
      </c>
      <c r="U605" s="514"/>
      <c r="V605" s="514"/>
      <c r="W605" s="514"/>
      <c r="X605" s="514"/>
      <c r="Y605" s="514"/>
      <c r="Z605" s="514"/>
      <c r="AA605" s="514"/>
      <c r="AB605" s="514"/>
      <c r="AC605" s="514"/>
      <c r="AD605" s="514"/>
      <c r="AE605" s="514"/>
      <c r="AF605" s="514"/>
      <c r="AG605" s="514"/>
      <c r="AH605" s="514"/>
      <c r="AI605" s="514"/>
      <c r="AJ605" s="514"/>
      <c r="AK605" s="514"/>
      <c r="AL605" s="514"/>
      <c r="AM605" s="514"/>
      <c r="AN605" s="514"/>
      <c r="AO605" s="514"/>
      <c r="AP605" s="514"/>
      <c r="AQ605" s="514"/>
      <c r="AR605" s="514"/>
      <c r="AS605" s="514"/>
      <c r="AT605" s="514"/>
      <c r="AU605" s="514"/>
      <c r="AV605" s="514"/>
      <c r="AW605" s="514"/>
      <c r="AX605" s="514"/>
      <c r="AY605" s="514"/>
      <c r="AZ605" s="514"/>
      <c r="BA605" s="514"/>
      <c r="BB605" s="514"/>
      <c r="BC605" s="514"/>
      <c r="BD605" s="514"/>
      <c r="BE605" s="514"/>
      <c r="BF605" s="514"/>
      <c r="BG605" s="514"/>
      <c r="BH605" s="514"/>
      <c r="BI605" s="514"/>
      <c r="BJ605" s="514"/>
      <c r="BK605" s="514"/>
      <c r="BL605" s="514"/>
      <c r="BM605" s="514"/>
      <c r="BN605" s="514"/>
      <c r="BO605" s="514"/>
      <c r="BP605" s="514"/>
      <c r="BQ605" s="514"/>
      <c r="BR605" s="514"/>
      <c r="BS605" s="514"/>
      <c r="BT605" s="514"/>
      <c r="BU605" s="514"/>
      <c r="BV605" s="514"/>
      <c r="BW605" s="514"/>
      <c r="BX605" s="514"/>
      <c r="BY605" s="514"/>
      <c r="BZ605" s="514"/>
      <c r="CA605" s="514"/>
      <c r="CB605" s="514"/>
      <c r="CC605" s="514"/>
      <c r="CD605" s="514"/>
      <c r="CE605" s="514"/>
      <c r="CF605" s="514"/>
      <c r="CG605" s="514"/>
      <c r="CH605" s="514"/>
      <c r="CI605" s="514"/>
      <c r="CJ605" s="514"/>
      <c r="CK605" s="514"/>
      <c r="CL605" s="514"/>
      <c r="CM605" s="514"/>
      <c r="CN605" s="514"/>
      <c r="CO605" s="514"/>
      <c r="CP605" s="514"/>
      <c r="CQ605" s="514"/>
      <c r="CR605" s="514"/>
      <c r="CS605" s="514"/>
      <c r="CT605" s="514"/>
      <c r="CU605" s="514"/>
      <c r="CV605" s="514"/>
      <c r="CW605" s="514"/>
      <c r="CX605" s="514"/>
      <c r="CY605" s="514"/>
      <c r="CZ605" s="514"/>
      <c r="DA605" s="514"/>
      <c r="DB605" s="514"/>
      <c r="DC605" s="514"/>
      <c r="DD605" s="514"/>
      <c r="DE605" s="514"/>
      <c r="DF605" s="514"/>
      <c r="DG605" s="514"/>
      <c r="DH605" s="514"/>
      <c r="DI605" s="514"/>
      <c r="DJ605" s="514"/>
      <c r="DK605" s="514"/>
      <c r="DL605" s="514"/>
      <c r="DM605" s="514"/>
      <c r="DN605" s="514"/>
      <c r="DO605" s="514"/>
      <c r="DP605" s="514"/>
      <c r="DQ605" s="514"/>
      <c r="DR605" s="514"/>
      <c r="DS605" s="514"/>
      <c r="DT605" s="514"/>
      <c r="DU605" s="514"/>
      <c r="DV605" s="514"/>
      <c r="DW605" s="514"/>
      <c r="DX605" s="514"/>
      <c r="DY605" s="514"/>
      <c r="DZ605" s="514"/>
      <c r="EA605" s="514"/>
      <c r="EB605" s="514"/>
      <c r="EC605" s="514"/>
      <c r="ED605" s="514"/>
      <c r="EE605" s="514"/>
      <c r="EF605" s="514"/>
      <c r="EG605" s="514"/>
      <c r="EH605" s="514"/>
      <c r="EI605" s="514"/>
      <c r="EJ605" s="514"/>
      <c r="EK605" s="514"/>
      <c r="EL605" s="514"/>
      <c r="EM605" s="514"/>
      <c r="EN605" s="514"/>
      <c r="EO605" s="514"/>
      <c r="EP605" s="514"/>
      <c r="EQ605" s="514"/>
      <c r="ER605" s="514"/>
      <c r="ES605" s="514"/>
      <c r="ET605" s="514"/>
      <c r="EU605" s="514"/>
      <c r="EV605" s="514"/>
      <c r="EW605" s="514"/>
      <c r="EX605" s="514"/>
      <c r="EY605" s="514"/>
      <c r="EZ605" s="514"/>
      <c r="FA605" s="514"/>
      <c r="FB605" s="514"/>
      <c r="FC605" s="514"/>
      <c r="FD605" s="514"/>
      <c r="FE605" s="514"/>
      <c r="FF605" s="514"/>
      <c r="FG605" s="514"/>
      <c r="FH605" s="514"/>
      <c r="FI605" s="514"/>
      <c r="FJ605" s="514"/>
      <c r="FK605" s="514"/>
      <c r="FL605" s="514"/>
      <c r="FM605" s="514"/>
      <c r="FN605" s="514"/>
      <c r="FO605" s="514"/>
      <c r="FP605" s="514"/>
      <c r="FQ605" s="514"/>
      <c r="FR605" s="514"/>
      <c r="FS605" s="514"/>
      <c r="FT605" s="514"/>
      <c r="FU605" s="514"/>
      <c r="FV605" s="514"/>
      <c r="FW605" s="514"/>
      <c r="FX605" s="514"/>
      <c r="FY605" s="514"/>
      <c r="FZ605" s="514"/>
      <c r="GA605" s="514"/>
      <c r="GB605" s="514"/>
      <c r="GC605" s="514"/>
      <c r="GD605" s="514"/>
      <c r="GE605" s="514"/>
      <c r="GF605" s="514"/>
      <c r="GG605" s="514"/>
      <c r="GH605" s="514"/>
      <c r="GI605" s="514"/>
      <c r="GJ605" s="514"/>
      <c r="GK605" s="514"/>
      <c r="GL605" s="514"/>
      <c r="GM605" s="514"/>
      <c r="GN605" s="514"/>
      <c r="GO605" s="514"/>
      <c r="GP605" s="514"/>
      <c r="GQ605" s="514"/>
      <c r="GR605" s="514"/>
      <c r="GS605" s="514"/>
      <c r="GT605" s="514"/>
      <c r="GU605" s="514"/>
      <c r="GV605" s="514"/>
      <c r="GW605" s="514"/>
      <c r="GX605" s="514"/>
      <c r="GY605" s="514"/>
      <c r="GZ605" s="514"/>
      <c r="HA605" s="514"/>
      <c r="HB605" s="514"/>
      <c r="HC605" s="514"/>
      <c r="HD605" s="514"/>
      <c r="HE605" s="514"/>
      <c r="HF605" s="514"/>
      <c r="HG605" s="514"/>
      <c r="HH605" s="514"/>
      <c r="HI605" s="514"/>
      <c r="HJ605" s="514"/>
      <c r="HK605" s="514"/>
      <c r="HL605" s="514"/>
      <c r="HM605" s="514"/>
      <c r="HN605" s="514"/>
      <c r="HO605" s="514"/>
      <c r="HP605" s="514"/>
      <c r="HQ605" s="514"/>
      <c r="HR605" s="514"/>
      <c r="HS605" s="514"/>
      <c r="HT605" s="514"/>
      <c r="HU605" s="514"/>
      <c r="HV605" s="514"/>
      <c r="HW605" s="514"/>
      <c r="HX605" s="514"/>
      <c r="HY605" s="514"/>
      <c r="HZ605" s="514"/>
      <c r="IA605" s="514"/>
      <c r="IB605" s="514"/>
      <c r="IC605" s="514"/>
      <c r="ID605" s="514"/>
      <c r="IE605" s="514"/>
      <c r="IF605" s="514"/>
      <c r="IG605" s="514"/>
      <c r="IH605" s="514"/>
      <c r="II605" s="514"/>
      <c r="IJ605" s="514"/>
      <c r="IK605" s="514"/>
      <c r="IL605" s="514"/>
      <c r="IM605" s="514"/>
      <c r="IN605" s="514"/>
      <c r="IO605" s="514"/>
      <c r="IP605" s="514"/>
      <c r="IQ605" s="514"/>
      <c r="IR605" s="514"/>
      <c r="IS605" s="514"/>
      <c r="IT605" s="514"/>
      <c r="IU605" s="514"/>
      <c r="IV605" s="514"/>
      <c r="IW605" s="514"/>
      <c r="IX605" s="514"/>
      <c r="IY605" s="514"/>
      <c r="IZ605" s="514"/>
      <c r="JA605" s="514"/>
      <c r="JB605" s="514"/>
      <c r="JC605" s="514"/>
      <c r="JD605" s="514"/>
      <c r="JE605" s="514"/>
      <c r="JF605" s="514"/>
      <c r="JG605" s="514"/>
      <c r="JH605" s="514"/>
      <c r="JI605" s="514"/>
      <c r="JJ605" s="514"/>
      <c r="JK605" s="514"/>
      <c r="JL605" s="514"/>
      <c r="JM605" s="514"/>
      <c r="JN605" s="514"/>
      <c r="JO605" s="514"/>
      <c r="JP605" s="514"/>
      <c r="JQ605" s="514"/>
      <c r="JR605" s="514"/>
      <c r="JS605" s="514"/>
      <c r="JT605" s="514"/>
      <c r="JU605" s="514"/>
      <c r="JV605" s="514"/>
      <c r="JW605" s="514"/>
      <c r="JX605" s="514"/>
    </row>
    <row r="606" spans="1:284" ht="15.9" customHeight="1">
      <c r="A606" s="184"/>
      <c r="B606" s="462"/>
      <c r="C606" s="184"/>
      <c r="D606" s="184"/>
      <c r="E606" s="460"/>
      <c r="F606" s="434">
        <f t="shared" si="9"/>
        <v>605</v>
      </c>
      <c r="G606" s="152"/>
      <c r="H606" s="884" t="s">
        <v>865</v>
      </c>
      <c r="I606" s="124"/>
      <c r="J606" s="125"/>
      <c r="K606" s="285" t="s">
        <v>1433</v>
      </c>
      <c r="L606" s="136"/>
      <c r="M606" s="606"/>
      <c r="N606" s="232" t="s">
        <v>3353</v>
      </c>
      <c r="O606" s="184">
        <v>0</v>
      </c>
      <c r="P606" s="142">
        <v>7</v>
      </c>
      <c r="Q606" s="598"/>
      <c r="R606" s="152"/>
      <c r="S606" s="304"/>
      <c r="T606" s="592" t="s">
        <v>3354</v>
      </c>
      <c r="U606"/>
    </row>
    <row r="607" spans="1:284" s="564" customFormat="1" ht="15.9" customHeight="1">
      <c r="A607" s="184"/>
      <c r="B607" s="462"/>
      <c r="C607" s="184"/>
      <c r="D607" s="184"/>
      <c r="E607" s="460"/>
      <c r="F607" s="434">
        <f t="shared" si="9"/>
        <v>606</v>
      </c>
      <c r="G607" s="152"/>
      <c r="H607" s="595" t="s">
        <v>865</v>
      </c>
      <c r="I607" s="85">
        <v>1</v>
      </c>
      <c r="J607" s="86"/>
      <c r="K607" s="66" t="s">
        <v>1434</v>
      </c>
      <c r="L607" s="128"/>
      <c r="M607" s="509"/>
      <c r="N607" s="846" t="s">
        <v>3355</v>
      </c>
      <c r="O607" s="85">
        <v>0</v>
      </c>
      <c r="P607" s="142">
        <v>7</v>
      </c>
      <c r="Q607" s="151"/>
      <c r="R607" s="152"/>
      <c r="S607" s="304"/>
      <c r="T607" s="459" t="s">
        <v>3354</v>
      </c>
      <c r="U607"/>
      <c r="V607"/>
      <c r="W607"/>
      <c r="X607"/>
      <c r="Y607"/>
      <c r="Z607"/>
      <c r="AA607"/>
      <c r="AB607"/>
      <c r="AC607"/>
      <c r="AD607"/>
      <c r="AE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c r="CB607"/>
      <c r="CC607"/>
      <c r="CD607"/>
      <c r="CE607"/>
      <c r="CF607"/>
      <c r="CG607"/>
      <c r="CH607"/>
      <c r="CI607"/>
      <c r="CJ607"/>
      <c r="CK607"/>
      <c r="CL607"/>
      <c r="CM607"/>
      <c r="CN607"/>
      <c r="CO607"/>
      <c r="CP607"/>
      <c r="CQ607"/>
      <c r="CR607"/>
      <c r="CS607"/>
      <c r="CT607"/>
      <c r="CU607"/>
      <c r="CV607"/>
      <c r="CW607"/>
      <c r="CX607"/>
      <c r="CY607"/>
      <c r="CZ607"/>
      <c r="DA607"/>
      <c r="DB607"/>
      <c r="DC607"/>
      <c r="DD607"/>
      <c r="DE607"/>
      <c r="DF607"/>
      <c r="DG607"/>
      <c r="DH607"/>
      <c r="DI607"/>
      <c r="DJ607"/>
      <c r="DK607"/>
      <c r="DL607"/>
      <c r="DM607"/>
      <c r="DN607"/>
      <c r="DO607"/>
      <c r="DP607"/>
      <c r="DQ607"/>
      <c r="DR607"/>
      <c r="DS607"/>
      <c r="DT607"/>
      <c r="DU607"/>
      <c r="DV607"/>
      <c r="DW607"/>
      <c r="DX607"/>
      <c r="DY607"/>
      <c r="DZ607"/>
      <c r="EA607"/>
      <c r="EB607"/>
      <c r="EC607"/>
      <c r="ED607"/>
      <c r="EE607"/>
      <c r="EF607"/>
      <c r="EG607"/>
      <c r="EH607"/>
      <c r="EI607"/>
      <c r="EJ607"/>
      <c r="EK607"/>
      <c r="EL607"/>
      <c r="EM607"/>
      <c r="EN607"/>
      <c r="EO607"/>
      <c r="EP607"/>
      <c r="EQ607"/>
      <c r="ER607"/>
      <c r="ES607"/>
      <c r="ET607"/>
      <c r="EU607"/>
      <c r="EV607"/>
      <c r="EW607"/>
      <c r="EX607"/>
      <c r="EY607"/>
      <c r="EZ607"/>
      <c r="FA607"/>
      <c r="FB607"/>
      <c r="FC607"/>
      <c r="FD607"/>
      <c r="FE607"/>
      <c r="FF607"/>
      <c r="FG607"/>
      <c r="FH607"/>
      <c r="FI607"/>
      <c r="FJ607"/>
      <c r="FK607"/>
      <c r="FL607"/>
      <c r="FM607"/>
      <c r="FN607"/>
      <c r="FO607"/>
      <c r="FP607"/>
      <c r="FQ607"/>
      <c r="FR607"/>
      <c r="FS607"/>
      <c r="FT607"/>
      <c r="FU607"/>
      <c r="FV607"/>
      <c r="FW607"/>
      <c r="FX607"/>
      <c r="FY607"/>
      <c r="FZ607"/>
      <c r="GA607"/>
      <c r="GB607"/>
      <c r="GC607"/>
      <c r="GD607"/>
      <c r="GE607"/>
      <c r="GF607"/>
      <c r="GG607"/>
      <c r="GH607"/>
      <c r="GI607"/>
      <c r="GJ607"/>
      <c r="GK607"/>
      <c r="GL607"/>
      <c r="GM607"/>
      <c r="GN607"/>
      <c r="GO607"/>
      <c r="GP607"/>
      <c r="GQ607"/>
      <c r="GR607"/>
      <c r="GS607"/>
      <c r="GT607"/>
      <c r="GU607"/>
      <c r="GV607"/>
      <c r="GW607"/>
      <c r="GX607"/>
      <c r="GY607"/>
      <c r="GZ607"/>
      <c r="HA607"/>
      <c r="HB607"/>
      <c r="HC607"/>
      <c r="HD607"/>
      <c r="HE607"/>
      <c r="HF607"/>
      <c r="HG607"/>
      <c r="HH607"/>
      <c r="HI607"/>
      <c r="HJ607"/>
      <c r="HK607"/>
      <c r="HL607"/>
      <c r="HM607"/>
      <c r="HN607"/>
      <c r="HO607"/>
      <c r="HP607"/>
      <c r="HQ607"/>
      <c r="HR607"/>
      <c r="HS607"/>
      <c r="HT607"/>
      <c r="HU607"/>
      <c r="HV607"/>
      <c r="HW607"/>
      <c r="HX607"/>
      <c r="HY607"/>
      <c r="HZ607"/>
      <c r="IA607"/>
      <c r="IB607"/>
      <c r="IC607"/>
      <c r="ID607"/>
      <c r="IE607"/>
      <c r="IF607"/>
      <c r="IG607"/>
      <c r="IH607"/>
      <c r="II607"/>
      <c r="IJ607"/>
      <c r="IK607"/>
      <c r="IL607"/>
      <c r="IM607"/>
      <c r="IN607"/>
      <c r="IO607"/>
      <c r="IP607"/>
      <c r="IQ607"/>
      <c r="IR607"/>
      <c r="IS607"/>
      <c r="IT607"/>
      <c r="IU607"/>
      <c r="IV607"/>
      <c r="IW607"/>
      <c r="IX607"/>
      <c r="IY607"/>
      <c r="IZ607"/>
      <c r="JA607"/>
      <c r="JB607"/>
      <c r="JC607"/>
      <c r="JD607"/>
      <c r="JE607"/>
      <c r="JF607"/>
      <c r="JG607"/>
      <c r="JH607"/>
      <c r="JI607"/>
      <c r="JJ607"/>
      <c r="JK607"/>
      <c r="JL607"/>
      <c r="JM607"/>
      <c r="JN607"/>
      <c r="JO607"/>
      <c r="JP607"/>
      <c r="JQ607"/>
      <c r="JR607"/>
      <c r="JS607"/>
      <c r="JT607"/>
      <c r="JU607"/>
      <c r="JV607"/>
      <c r="JW607"/>
      <c r="JX607"/>
    </row>
    <row r="608" spans="1:284" s="539" customFormat="1" ht="15.9" customHeight="1">
      <c r="A608" s="184"/>
      <c r="B608" s="462"/>
      <c r="C608" s="184"/>
      <c r="D608" s="184"/>
      <c r="E608" s="460"/>
      <c r="F608" s="434">
        <f t="shared" si="9"/>
        <v>607</v>
      </c>
      <c r="G608" s="152"/>
      <c r="H608" s="595" t="s">
        <v>865</v>
      </c>
      <c r="I608" s="85">
        <v>1</v>
      </c>
      <c r="J608" s="86"/>
      <c r="K608" s="145" t="s">
        <v>1435</v>
      </c>
      <c r="L608" s="128"/>
      <c r="M608" s="509"/>
      <c r="N608" s="88" t="s">
        <v>3353</v>
      </c>
      <c r="O608" s="85">
        <v>0</v>
      </c>
      <c r="P608" s="142">
        <v>7</v>
      </c>
      <c r="Q608" s="151"/>
      <c r="R608" s="152"/>
      <c r="S608" s="304"/>
      <c r="T608" s="459" t="s">
        <v>3354</v>
      </c>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c r="IV608"/>
      <c r="IW608"/>
      <c r="IX608"/>
      <c r="IY608"/>
      <c r="IZ608"/>
      <c r="JA608"/>
      <c r="JB608"/>
      <c r="JC608"/>
      <c r="JD608"/>
      <c r="JE608"/>
      <c r="JF608"/>
      <c r="JG608"/>
      <c r="JH608"/>
      <c r="JI608"/>
      <c r="JJ608"/>
      <c r="JK608"/>
      <c r="JL608"/>
      <c r="JM608"/>
      <c r="JN608"/>
      <c r="JO608"/>
      <c r="JP608"/>
      <c r="JQ608"/>
      <c r="JR608"/>
      <c r="JS608"/>
      <c r="JT608"/>
      <c r="JU608"/>
      <c r="JV608"/>
      <c r="JW608"/>
      <c r="JX608"/>
    </row>
    <row r="609" spans="1:284" ht="15.9" customHeight="1">
      <c r="A609" s="184"/>
      <c r="B609" s="462"/>
      <c r="C609" s="184"/>
      <c r="D609" s="184"/>
      <c r="E609" s="460"/>
      <c r="F609" s="434">
        <f t="shared" si="9"/>
        <v>608</v>
      </c>
      <c r="G609" s="152"/>
      <c r="H609" s="595" t="s">
        <v>865</v>
      </c>
      <c r="I609" s="85">
        <v>1</v>
      </c>
      <c r="J609" s="86"/>
      <c r="K609" s="145" t="s">
        <v>1436</v>
      </c>
      <c r="L609" s="128"/>
      <c r="M609" s="509"/>
      <c r="N609" s="88" t="s">
        <v>3356</v>
      </c>
      <c r="O609" s="85">
        <v>0</v>
      </c>
      <c r="P609" s="142">
        <v>7</v>
      </c>
      <c r="Q609" s="151"/>
      <c r="R609" s="152"/>
      <c r="S609" s="304"/>
      <c r="T609" s="459" t="s">
        <v>3354</v>
      </c>
      <c r="U609"/>
    </row>
    <row r="610" spans="1:284" s="539" customFormat="1" ht="15.9" customHeight="1">
      <c r="A610" s="184"/>
      <c r="B610" s="462"/>
      <c r="C610" s="184"/>
      <c r="D610" s="184"/>
      <c r="E610" s="460"/>
      <c r="F610" s="434">
        <f t="shared" si="9"/>
        <v>609</v>
      </c>
      <c r="G610" s="152"/>
      <c r="H610" s="884" t="s">
        <v>865</v>
      </c>
      <c r="I610" s="124"/>
      <c r="J610" s="125"/>
      <c r="K610" s="285" t="s">
        <v>1437</v>
      </c>
      <c r="L610" s="136"/>
      <c r="M610" s="606"/>
      <c r="N610" s="232" t="s">
        <v>3357</v>
      </c>
      <c r="O610" s="184">
        <v>0</v>
      </c>
      <c r="P610" s="184">
        <v>7</v>
      </c>
      <c r="Q610" s="598"/>
      <c r="R610" s="152"/>
      <c r="S610" s="304"/>
      <c r="T610" s="592" t="s">
        <v>3358</v>
      </c>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c r="IV610"/>
      <c r="IW610"/>
      <c r="IX610"/>
      <c r="IY610"/>
      <c r="IZ610"/>
      <c r="JA610"/>
      <c r="JB610"/>
      <c r="JC610"/>
      <c r="JD610"/>
      <c r="JE610"/>
      <c r="JF610"/>
      <c r="JG610"/>
      <c r="JH610"/>
      <c r="JI610"/>
      <c r="JJ610"/>
      <c r="JK610"/>
      <c r="JL610"/>
      <c r="JM610"/>
      <c r="JN610"/>
      <c r="JO610"/>
      <c r="JP610"/>
      <c r="JQ610"/>
      <c r="JR610"/>
      <c r="JS610"/>
      <c r="JT610"/>
      <c r="JU610"/>
      <c r="JV610"/>
      <c r="JW610"/>
      <c r="JX610"/>
    </row>
    <row r="611" spans="1:284" s="539" customFormat="1" ht="15.9" customHeight="1">
      <c r="A611" s="184"/>
      <c r="B611" s="462"/>
      <c r="C611" s="184"/>
      <c r="D611" s="184"/>
      <c r="E611" s="460"/>
      <c r="F611" s="434">
        <f t="shared" si="9"/>
        <v>610</v>
      </c>
      <c r="G611" s="152"/>
      <c r="H611" s="595" t="s">
        <v>865</v>
      </c>
      <c r="I611" s="85">
        <v>1</v>
      </c>
      <c r="J611" s="86"/>
      <c r="K611" s="145" t="s">
        <v>1438</v>
      </c>
      <c r="L611" s="88" t="s">
        <v>837</v>
      </c>
      <c r="M611" s="518"/>
      <c r="N611" s="88" t="s">
        <v>3359</v>
      </c>
      <c r="O611" s="85">
        <v>0</v>
      </c>
      <c r="P611" s="184">
        <v>7</v>
      </c>
      <c r="Q611" s="151"/>
      <c r="R611" s="152"/>
      <c r="S611" s="304"/>
      <c r="T611" s="459" t="s">
        <v>3358</v>
      </c>
      <c r="U611"/>
      <c r="V611"/>
      <c r="W611"/>
      <c r="X611"/>
      <c r="Y611"/>
      <c r="Z611"/>
      <c r="AA611"/>
      <c r="AB611"/>
      <c r="AC611"/>
      <c r="AD611"/>
      <c r="AE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c r="CB611"/>
      <c r="CC611"/>
      <c r="CD611"/>
      <c r="CE611"/>
      <c r="CF611"/>
      <c r="CG611"/>
      <c r="CH611"/>
      <c r="CI611"/>
      <c r="CJ611"/>
      <c r="CK611"/>
      <c r="CL611"/>
      <c r="CM611"/>
      <c r="CN611"/>
      <c r="CO611"/>
      <c r="CP611"/>
      <c r="CQ611"/>
      <c r="CR611"/>
      <c r="CS611"/>
      <c r="CT611"/>
      <c r="CU611"/>
      <c r="CV611"/>
      <c r="CW611"/>
      <c r="CX611"/>
      <c r="CY611"/>
      <c r="CZ611"/>
      <c r="DA611"/>
      <c r="DB611"/>
      <c r="DC611"/>
      <c r="DD611"/>
      <c r="DE611"/>
      <c r="DF611"/>
      <c r="DG611"/>
      <c r="DH611"/>
      <c r="DI611"/>
      <c r="DJ611"/>
      <c r="DK611"/>
      <c r="DL611"/>
      <c r="DM611"/>
      <c r="DN611"/>
      <c r="DO611"/>
      <c r="DP611"/>
      <c r="DQ611"/>
      <c r="DR611"/>
      <c r="DS611"/>
      <c r="DT611"/>
      <c r="DU611"/>
      <c r="DV611"/>
      <c r="DW611"/>
      <c r="DX611"/>
      <c r="DY611"/>
      <c r="DZ611"/>
      <c r="EA611"/>
      <c r="EB611"/>
      <c r="EC611"/>
      <c r="ED611"/>
      <c r="EE611"/>
      <c r="EF611"/>
      <c r="EG611"/>
      <c r="EH611"/>
      <c r="EI611"/>
      <c r="EJ611"/>
      <c r="EK611"/>
      <c r="EL611"/>
      <c r="EM611"/>
      <c r="EN611"/>
      <c r="EO611"/>
      <c r="EP611"/>
      <c r="EQ611"/>
      <c r="ER611"/>
      <c r="ES611"/>
      <c r="ET611"/>
      <c r="EU611"/>
      <c r="EV611"/>
      <c r="EW611"/>
      <c r="EX611"/>
      <c r="EY611"/>
      <c r="EZ611"/>
      <c r="FA611"/>
      <c r="FB611"/>
      <c r="FC611"/>
      <c r="FD611"/>
      <c r="FE611"/>
      <c r="FF611"/>
      <c r="FG611"/>
      <c r="FH611"/>
      <c r="FI611"/>
      <c r="FJ611"/>
      <c r="FK611"/>
      <c r="FL611"/>
      <c r="FM611"/>
      <c r="FN611"/>
      <c r="FO611"/>
      <c r="FP611"/>
      <c r="FQ611"/>
      <c r="FR611"/>
      <c r="FS611"/>
      <c r="FT611"/>
      <c r="FU611"/>
      <c r="FV611"/>
      <c r="FW611"/>
      <c r="FX611"/>
      <c r="FY611"/>
      <c r="FZ611"/>
      <c r="GA611"/>
      <c r="GB611"/>
      <c r="GC611"/>
      <c r="GD611"/>
      <c r="GE611"/>
      <c r="GF611"/>
      <c r="GG611"/>
      <c r="GH611"/>
      <c r="GI611"/>
      <c r="GJ611"/>
      <c r="GK611"/>
      <c r="GL611"/>
      <c r="GM611"/>
      <c r="GN611"/>
      <c r="GO611"/>
      <c r="GP611"/>
      <c r="GQ611"/>
      <c r="GR611"/>
      <c r="GS611"/>
      <c r="GT611"/>
      <c r="GU611"/>
      <c r="GV611"/>
      <c r="GW611"/>
      <c r="GX611"/>
      <c r="GY611"/>
      <c r="GZ611"/>
      <c r="HA611"/>
      <c r="HB611"/>
      <c r="HC611"/>
      <c r="HD611"/>
      <c r="HE611"/>
      <c r="HF611"/>
      <c r="HG611"/>
      <c r="HH611"/>
      <c r="HI611"/>
      <c r="HJ611"/>
      <c r="HK611"/>
      <c r="HL611"/>
      <c r="HM611"/>
      <c r="HN611"/>
      <c r="HO611"/>
      <c r="HP611"/>
      <c r="HQ611"/>
      <c r="HR611"/>
      <c r="HS611"/>
      <c r="HT611"/>
      <c r="HU611"/>
      <c r="HV611"/>
      <c r="HW611"/>
      <c r="HX611"/>
      <c r="HY611"/>
      <c r="HZ611"/>
      <c r="IA611"/>
      <c r="IB611"/>
      <c r="IC611"/>
      <c r="ID611"/>
      <c r="IE611"/>
      <c r="IF611"/>
      <c r="IG611"/>
      <c r="IH611"/>
      <c r="II611"/>
      <c r="IJ611"/>
      <c r="IK611"/>
      <c r="IL611"/>
      <c r="IM611"/>
      <c r="IN611"/>
      <c r="IO611"/>
      <c r="IP611"/>
      <c r="IQ611"/>
      <c r="IR611"/>
      <c r="IS611"/>
      <c r="IT611"/>
      <c r="IU611"/>
      <c r="IV611"/>
      <c r="IW611"/>
      <c r="IX611"/>
      <c r="IY611"/>
      <c r="IZ611"/>
      <c r="JA611"/>
      <c r="JB611"/>
      <c r="JC611"/>
      <c r="JD611"/>
      <c r="JE611"/>
      <c r="JF611"/>
      <c r="JG611"/>
      <c r="JH611"/>
      <c r="JI611"/>
      <c r="JJ611"/>
      <c r="JK611"/>
      <c r="JL611"/>
      <c r="JM611"/>
      <c r="JN611"/>
      <c r="JO611"/>
      <c r="JP611"/>
      <c r="JQ611"/>
      <c r="JR611"/>
      <c r="JS611"/>
      <c r="JT611"/>
      <c r="JU611"/>
      <c r="JV611"/>
      <c r="JW611"/>
      <c r="JX611"/>
    </row>
    <row r="612" spans="1:284" s="539" customFormat="1" ht="15.9" customHeight="1">
      <c r="A612" s="72"/>
      <c r="B612" s="519"/>
      <c r="C612" s="72"/>
      <c r="D612" s="72"/>
      <c r="E612" s="448"/>
      <c r="F612" s="434">
        <f t="shared" si="9"/>
        <v>611</v>
      </c>
      <c r="G612" s="141"/>
      <c r="H612" s="192" t="s">
        <v>388</v>
      </c>
      <c r="I612" s="114">
        <v>1</v>
      </c>
      <c r="J612" s="115"/>
      <c r="K612" s="272" t="s">
        <v>1439</v>
      </c>
      <c r="L612" s="169"/>
      <c r="M612" s="644"/>
      <c r="N612" s="116" t="s">
        <v>3360</v>
      </c>
      <c r="O612" s="114">
        <v>0</v>
      </c>
      <c r="P612" s="666">
        <v>63</v>
      </c>
      <c r="Q612" s="561"/>
      <c r="R612" s="141"/>
      <c r="S612" s="452"/>
      <c r="T612" s="563" t="s">
        <v>3361</v>
      </c>
      <c r="U612" s="430"/>
      <c r="V612" s="430"/>
      <c r="W612" s="430"/>
      <c r="X612" s="430"/>
      <c r="Y612" s="430"/>
      <c r="Z612" s="430"/>
      <c r="AA612" s="430"/>
      <c r="AB612" s="430"/>
      <c r="AC612" s="430"/>
      <c r="AD612" s="430"/>
      <c r="AE612" s="430"/>
      <c r="AF612" s="430"/>
      <c r="AG612" s="430"/>
      <c r="AH612" s="430"/>
      <c r="AI612" s="430"/>
      <c r="AJ612" s="430"/>
      <c r="AK612" s="430"/>
      <c r="AL612" s="430"/>
      <c r="AM612" s="430"/>
      <c r="AN612" s="430"/>
      <c r="AO612" s="430"/>
      <c r="AP612" s="430"/>
      <c r="AQ612" s="430"/>
      <c r="AR612" s="430"/>
      <c r="AS612" s="430"/>
      <c r="AT612" s="430"/>
      <c r="AU612" s="430"/>
      <c r="AV612" s="430"/>
      <c r="AW612" s="430"/>
      <c r="AX612" s="430"/>
      <c r="AY612" s="430"/>
      <c r="AZ612" s="430"/>
      <c r="BA612" s="430"/>
      <c r="BB612" s="430"/>
      <c r="BC612" s="430"/>
      <c r="BD612" s="430"/>
      <c r="BE612" s="430"/>
      <c r="BF612" s="430"/>
      <c r="BG612" s="430"/>
      <c r="BH612" s="430"/>
      <c r="BI612" s="430"/>
      <c r="BJ612" s="430"/>
      <c r="BK612" s="430"/>
      <c r="BL612" s="430"/>
      <c r="BM612" s="430"/>
      <c r="BN612" s="430"/>
      <c r="BO612" s="430"/>
      <c r="BP612" s="430"/>
      <c r="BQ612" s="430"/>
      <c r="BR612" s="430"/>
      <c r="BS612" s="430"/>
      <c r="BT612" s="430"/>
      <c r="BU612" s="430"/>
      <c r="BV612" s="430"/>
      <c r="BW612" s="430"/>
      <c r="BX612" s="430"/>
      <c r="BY612" s="430"/>
      <c r="BZ612" s="430"/>
      <c r="CA612" s="430"/>
      <c r="CB612" s="430"/>
      <c r="CC612" s="430"/>
      <c r="CD612" s="430"/>
      <c r="CE612" s="430"/>
      <c r="CF612" s="430"/>
      <c r="CG612" s="430"/>
      <c r="CH612" s="430"/>
      <c r="CI612" s="430"/>
      <c r="CJ612" s="430"/>
      <c r="CK612" s="430"/>
      <c r="CL612" s="430"/>
      <c r="CM612" s="430"/>
      <c r="CN612" s="430"/>
      <c r="CO612" s="430"/>
      <c r="CP612" s="430"/>
      <c r="CQ612" s="430"/>
      <c r="CR612" s="430"/>
      <c r="CS612" s="430"/>
      <c r="CT612" s="430"/>
      <c r="CU612" s="430"/>
      <c r="CV612" s="430"/>
      <c r="CW612" s="430"/>
      <c r="CX612" s="430"/>
      <c r="CY612" s="430"/>
      <c r="CZ612" s="430"/>
      <c r="DA612" s="430"/>
      <c r="DB612" s="430"/>
      <c r="DC612" s="430"/>
      <c r="DD612" s="430"/>
      <c r="DE612" s="430"/>
      <c r="DF612" s="430"/>
      <c r="DG612" s="430"/>
      <c r="DH612" s="430"/>
      <c r="DI612" s="430"/>
      <c r="DJ612" s="430"/>
      <c r="DK612" s="430"/>
      <c r="DL612" s="430"/>
      <c r="DM612" s="430"/>
      <c r="DN612" s="430"/>
      <c r="DO612" s="430"/>
      <c r="DP612" s="430"/>
      <c r="DQ612" s="430"/>
      <c r="DR612" s="430"/>
      <c r="DS612" s="430"/>
      <c r="DT612" s="430"/>
      <c r="DU612" s="430"/>
      <c r="DV612" s="430"/>
      <c r="DW612" s="430"/>
      <c r="DX612" s="430"/>
      <c r="DY612" s="430"/>
      <c r="DZ612" s="430"/>
      <c r="EA612" s="430"/>
      <c r="EB612" s="430"/>
      <c r="EC612" s="430"/>
      <c r="ED612" s="430"/>
      <c r="EE612" s="430"/>
      <c r="EF612" s="430"/>
      <c r="EG612" s="430"/>
      <c r="EH612" s="430"/>
      <c r="EI612" s="430"/>
      <c r="EJ612" s="430"/>
      <c r="EK612" s="430"/>
      <c r="EL612" s="430"/>
      <c r="EM612" s="430"/>
      <c r="EN612" s="430"/>
      <c r="EO612" s="430"/>
      <c r="EP612" s="430"/>
      <c r="EQ612" s="430"/>
      <c r="ER612" s="430"/>
      <c r="ES612" s="430"/>
      <c r="ET612" s="430"/>
      <c r="EU612" s="430"/>
      <c r="EV612" s="430"/>
      <c r="EW612" s="430"/>
      <c r="EX612" s="430"/>
      <c r="EY612" s="430"/>
      <c r="EZ612" s="430"/>
      <c r="FA612" s="430"/>
      <c r="FB612" s="430"/>
      <c r="FC612" s="430"/>
      <c r="FD612" s="430"/>
      <c r="FE612" s="430"/>
      <c r="FF612" s="430"/>
      <c r="FG612" s="430"/>
      <c r="FH612" s="430"/>
      <c r="FI612" s="430"/>
      <c r="FJ612" s="430"/>
      <c r="FK612" s="430"/>
      <c r="FL612" s="430"/>
      <c r="FM612" s="430"/>
      <c r="FN612" s="430"/>
      <c r="FO612" s="430"/>
      <c r="FP612" s="430"/>
      <c r="FQ612" s="430"/>
      <c r="FR612" s="430"/>
      <c r="FS612" s="430"/>
      <c r="FT612" s="430"/>
      <c r="FU612" s="430"/>
      <c r="FV612" s="430"/>
      <c r="FW612" s="430"/>
      <c r="FX612" s="430"/>
      <c r="FY612" s="430"/>
      <c r="FZ612" s="430"/>
      <c r="GA612" s="430"/>
      <c r="GB612" s="430"/>
      <c r="GC612" s="430"/>
      <c r="GD612" s="430"/>
      <c r="GE612" s="430"/>
      <c r="GF612" s="430"/>
      <c r="GG612" s="430"/>
      <c r="GH612" s="430"/>
      <c r="GI612" s="430"/>
      <c r="GJ612" s="430"/>
      <c r="GK612" s="430"/>
      <c r="GL612" s="430"/>
      <c r="GM612" s="430"/>
      <c r="GN612" s="430"/>
      <c r="GO612" s="430"/>
      <c r="GP612" s="430"/>
      <c r="GQ612" s="430"/>
      <c r="GR612" s="430"/>
      <c r="GS612" s="430"/>
      <c r="GT612" s="430"/>
      <c r="GU612" s="430"/>
      <c r="GV612" s="430"/>
      <c r="GW612" s="430"/>
      <c r="GX612" s="430"/>
      <c r="GY612" s="430"/>
      <c r="GZ612" s="430"/>
      <c r="HA612" s="430"/>
      <c r="HB612" s="430"/>
      <c r="HC612" s="430"/>
      <c r="HD612" s="430"/>
      <c r="HE612" s="430"/>
      <c r="HF612" s="430"/>
      <c r="HG612" s="430"/>
      <c r="HH612" s="430"/>
      <c r="HI612" s="430"/>
      <c r="HJ612" s="430"/>
      <c r="HK612" s="430"/>
      <c r="HL612" s="430"/>
      <c r="HM612" s="430"/>
      <c r="HN612" s="430"/>
      <c r="HO612" s="430"/>
      <c r="HP612" s="430"/>
      <c r="HQ612" s="430"/>
      <c r="HR612" s="430"/>
      <c r="HS612" s="430"/>
      <c r="HT612" s="430"/>
      <c r="HU612" s="430"/>
      <c r="HV612" s="430"/>
      <c r="HW612" s="430"/>
      <c r="HX612" s="430"/>
      <c r="HY612" s="430"/>
      <c r="HZ612" s="430"/>
      <c r="IA612" s="430"/>
      <c r="IB612" s="430"/>
      <c r="IC612" s="430"/>
      <c r="ID612" s="430"/>
      <c r="IE612" s="430"/>
      <c r="IF612" s="430"/>
      <c r="IG612" s="430"/>
      <c r="IH612" s="430"/>
      <c r="II612" s="430"/>
      <c r="IJ612" s="430"/>
      <c r="IK612" s="430"/>
      <c r="IL612" s="430"/>
      <c r="IM612" s="430"/>
      <c r="IN612" s="430"/>
      <c r="IO612" s="430"/>
      <c r="IP612" s="430"/>
      <c r="IQ612" s="430"/>
      <c r="IR612" s="430"/>
      <c r="IS612" s="430"/>
      <c r="IT612" s="430"/>
      <c r="IU612" s="430"/>
      <c r="IV612" s="430"/>
      <c r="IW612" s="430"/>
      <c r="IX612" s="430"/>
      <c r="IY612" s="430"/>
      <c r="IZ612" s="430"/>
      <c r="JA612" s="430"/>
      <c r="JB612" s="430"/>
      <c r="JC612" s="430"/>
      <c r="JD612" s="430"/>
      <c r="JE612" s="430"/>
      <c r="JF612" s="430"/>
      <c r="JG612" s="430"/>
      <c r="JH612" s="430"/>
      <c r="JI612" s="430"/>
      <c r="JJ612" s="430"/>
      <c r="JK612" s="430"/>
      <c r="JL612" s="430"/>
      <c r="JM612" s="430"/>
      <c r="JN612" s="430"/>
      <c r="JO612" s="430"/>
      <c r="JP612" s="430"/>
      <c r="JQ612" s="430"/>
      <c r="JR612" s="430"/>
      <c r="JS612" s="430"/>
      <c r="JT612" s="430"/>
      <c r="JU612" s="430"/>
      <c r="JV612" s="430"/>
      <c r="JW612" s="430"/>
      <c r="JX612" s="430"/>
    </row>
    <row r="613" spans="1:284" s="539" customFormat="1" ht="15.9" customHeight="1">
      <c r="A613" s="184"/>
      <c r="B613" s="462"/>
      <c r="C613" s="184"/>
      <c r="D613" s="184"/>
      <c r="E613" s="460"/>
      <c r="F613" s="434">
        <f t="shared" si="9"/>
        <v>612</v>
      </c>
      <c r="G613" s="152"/>
      <c r="H613" s="595" t="s">
        <v>865</v>
      </c>
      <c r="I613" s="85">
        <v>1</v>
      </c>
      <c r="J613" s="86"/>
      <c r="K613" s="145" t="s">
        <v>1440</v>
      </c>
      <c r="L613" s="128"/>
      <c r="M613" s="509"/>
      <c r="N613" s="88" t="s">
        <v>3362</v>
      </c>
      <c r="O613" s="85">
        <v>0</v>
      </c>
      <c r="P613" s="184">
        <v>63</v>
      </c>
      <c r="Q613" s="151"/>
      <c r="R613" s="152"/>
      <c r="S613" s="304"/>
      <c r="T613" s="459" t="s">
        <v>3363</v>
      </c>
      <c r="U613"/>
      <c r="V613"/>
      <c r="W613"/>
      <c r="X613"/>
      <c r="Y613"/>
      <c r="Z613"/>
      <c r="AA613"/>
      <c r="AB613"/>
      <c r="AC613"/>
      <c r="AD613"/>
      <c r="AE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c r="BY613"/>
      <c r="BZ613"/>
      <c r="CA613"/>
      <c r="CB613"/>
      <c r="CC613"/>
      <c r="CD613"/>
      <c r="CE613"/>
      <c r="CF613"/>
      <c r="CG613"/>
      <c r="CH613"/>
      <c r="CI613"/>
      <c r="CJ613"/>
      <c r="CK613"/>
      <c r="CL613"/>
      <c r="CM613"/>
      <c r="CN613"/>
      <c r="CO613"/>
      <c r="CP613"/>
      <c r="CQ613"/>
      <c r="CR613"/>
      <c r="CS613"/>
      <c r="CT613"/>
      <c r="CU613"/>
      <c r="CV613"/>
      <c r="CW613"/>
      <c r="CX613"/>
      <c r="CY613"/>
      <c r="CZ613"/>
      <c r="DA613"/>
      <c r="DB613"/>
      <c r="DC613"/>
      <c r="DD613"/>
      <c r="DE613"/>
      <c r="DF613"/>
      <c r="DG613"/>
      <c r="DH613"/>
      <c r="DI613"/>
      <c r="DJ613"/>
      <c r="DK613"/>
      <c r="DL613"/>
      <c r="DM613"/>
      <c r="DN613"/>
      <c r="DO613"/>
      <c r="DP613"/>
      <c r="DQ613"/>
      <c r="DR613"/>
      <c r="DS613"/>
      <c r="DT613"/>
      <c r="DU613"/>
      <c r="DV613"/>
      <c r="DW613"/>
      <c r="DX613"/>
      <c r="DY613"/>
      <c r="DZ613"/>
      <c r="EA613"/>
      <c r="EB613"/>
      <c r="EC613"/>
      <c r="ED613"/>
      <c r="EE613"/>
      <c r="EF613"/>
      <c r="EG613"/>
      <c r="EH613"/>
      <c r="EI613"/>
      <c r="EJ613"/>
      <c r="EK613"/>
      <c r="EL613"/>
      <c r="EM613"/>
      <c r="EN613"/>
      <c r="EO613"/>
      <c r="EP613"/>
      <c r="EQ613"/>
      <c r="ER613"/>
      <c r="ES613"/>
      <c r="ET613"/>
      <c r="EU613"/>
      <c r="EV613"/>
      <c r="EW613"/>
      <c r="EX613"/>
      <c r="EY613"/>
      <c r="EZ613"/>
      <c r="FA613"/>
      <c r="FB613"/>
      <c r="FC613"/>
      <c r="FD613"/>
      <c r="FE613"/>
      <c r="FF613"/>
      <c r="FG613"/>
      <c r="FH613"/>
      <c r="FI613"/>
      <c r="FJ613"/>
      <c r="FK613"/>
      <c r="FL613"/>
      <c r="FM613"/>
      <c r="FN613"/>
      <c r="FO613"/>
      <c r="FP613"/>
      <c r="FQ613"/>
      <c r="FR613"/>
      <c r="FS613"/>
      <c r="FT613"/>
      <c r="FU613"/>
      <c r="FV613"/>
      <c r="FW613"/>
      <c r="FX613"/>
      <c r="FY613"/>
      <c r="FZ613"/>
      <c r="GA613"/>
      <c r="GB613"/>
      <c r="GC613"/>
      <c r="GD613"/>
      <c r="GE613"/>
      <c r="GF613"/>
      <c r="GG613"/>
      <c r="GH613"/>
      <c r="GI613"/>
      <c r="GJ613"/>
      <c r="GK613"/>
      <c r="GL613"/>
      <c r="GM613"/>
      <c r="GN613"/>
      <c r="GO613"/>
      <c r="GP613"/>
      <c r="GQ613"/>
      <c r="GR613"/>
      <c r="GS613"/>
      <c r="GT613"/>
      <c r="GU613"/>
      <c r="GV613"/>
      <c r="GW613"/>
      <c r="GX613"/>
      <c r="GY613"/>
      <c r="GZ613"/>
      <c r="HA613"/>
      <c r="HB613"/>
      <c r="HC613"/>
      <c r="HD613"/>
      <c r="HE613"/>
      <c r="HF613"/>
      <c r="HG613"/>
      <c r="HH613"/>
      <c r="HI613"/>
      <c r="HJ613"/>
      <c r="HK613"/>
      <c r="HL613"/>
      <c r="HM613"/>
      <c r="HN613"/>
      <c r="HO613"/>
      <c r="HP613"/>
      <c r="HQ613"/>
      <c r="HR613"/>
      <c r="HS613"/>
      <c r="HT613"/>
      <c r="HU613"/>
      <c r="HV613"/>
      <c r="HW613"/>
      <c r="HX613"/>
      <c r="HY613"/>
      <c r="HZ613"/>
      <c r="IA613"/>
      <c r="IB613"/>
      <c r="IC613"/>
      <c r="ID613"/>
      <c r="IE613"/>
      <c r="IF613"/>
      <c r="IG613"/>
      <c r="IH613"/>
      <c r="II613"/>
      <c r="IJ613"/>
      <c r="IK613"/>
      <c r="IL613"/>
      <c r="IM613"/>
      <c r="IN613"/>
      <c r="IO613"/>
      <c r="IP613"/>
      <c r="IQ613"/>
      <c r="IR613"/>
      <c r="IS613"/>
      <c r="IT613"/>
      <c r="IU613"/>
      <c r="IV613"/>
      <c r="IW613"/>
      <c r="IX613"/>
      <c r="IY613"/>
      <c r="IZ613"/>
      <c r="JA613"/>
      <c r="JB613"/>
      <c r="JC613"/>
      <c r="JD613"/>
      <c r="JE613"/>
      <c r="JF613"/>
      <c r="JG613"/>
      <c r="JH613"/>
      <c r="JI613"/>
      <c r="JJ613"/>
      <c r="JK613"/>
      <c r="JL613"/>
      <c r="JM613"/>
      <c r="JN613"/>
      <c r="JO613"/>
      <c r="JP613"/>
      <c r="JQ613"/>
      <c r="JR613"/>
      <c r="JS613"/>
      <c r="JT613"/>
      <c r="JU613"/>
      <c r="JV613"/>
      <c r="JW613"/>
      <c r="JX613"/>
    </row>
    <row r="614" spans="1:284" s="539" customFormat="1" ht="15.9" customHeight="1">
      <c r="A614" s="184" t="s">
        <v>2214</v>
      </c>
      <c r="B614" s="184" t="s">
        <v>2215</v>
      </c>
      <c r="C614" s="184"/>
      <c r="D614" s="184">
        <v>3</v>
      </c>
      <c r="E614" s="448"/>
      <c r="F614" s="434">
        <f t="shared" si="9"/>
        <v>613</v>
      </c>
      <c r="G614" s="502"/>
      <c r="H614" s="265" t="s">
        <v>865</v>
      </c>
      <c r="I614" s="72">
        <v>1</v>
      </c>
      <c r="J614" s="141"/>
      <c r="K614" s="277" t="s">
        <v>1442</v>
      </c>
      <c r="L614" s="173" t="s">
        <v>969</v>
      </c>
      <c r="M614" s="725"/>
      <c r="N614" s="173" t="s">
        <v>3364</v>
      </c>
      <c r="O614" s="72">
        <v>1</v>
      </c>
      <c r="P614" s="72">
        <v>57</v>
      </c>
      <c r="Q614" s="561">
        <v>2022</v>
      </c>
      <c r="R614" s="141"/>
      <c r="S614" s="430"/>
      <c r="T614" s="563" t="s">
        <v>3365</v>
      </c>
      <c r="U614" s="430"/>
      <c r="V614" s="430"/>
      <c r="W614" s="430"/>
      <c r="X614" s="430"/>
      <c r="Y614" s="430"/>
      <c r="Z614" s="430"/>
      <c r="AA614" s="430"/>
      <c r="AB614" s="430"/>
      <c r="AC614" s="430"/>
      <c r="AD614" s="430"/>
      <c r="AE614" s="430"/>
      <c r="AF614" s="430"/>
      <c r="AG614" s="430"/>
      <c r="AH614" s="430"/>
      <c r="AI614" s="430"/>
      <c r="AJ614" s="430"/>
      <c r="AK614" s="430"/>
      <c r="AL614" s="430"/>
      <c r="AM614" s="430"/>
      <c r="AN614" s="430"/>
      <c r="AO614" s="430"/>
      <c r="AP614" s="430"/>
      <c r="AQ614" s="430"/>
      <c r="AR614" s="430"/>
      <c r="AS614" s="430"/>
      <c r="AT614" s="430"/>
      <c r="AU614" s="430"/>
      <c r="AV614" s="430"/>
      <c r="AW614" s="430"/>
      <c r="AX614" s="430"/>
      <c r="AY614" s="430"/>
      <c r="AZ614" s="430"/>
      <c r="BA614" s="430"/>
      <c r="BB614" s="430"/>
      <c r="BC614" s="430"/>
      <c r="BD614" s="430"/>
      <c r="BE614" s="430"/>
      <c r="BF614" s="430"/>
      <c r="BG614" s="430"/>
      <c r="BH614" s="430"/>
      <c r="BI614" s="430"/>
      <c r="BJ614" s="430"/>
      <c r="BK614" s="430"/>
      <c r="BL614" s="430"/>
      <c r="BM614" s="430"/>
      <c r="BN614" s="430"/>
      <c r="BO614" s="430"/>
      <c r="BP614" s="430"/>
      <c r="BQ614" s="430"/>
      <c r="BR614" s="430"/>
      <c r="BS614" s="430"/>
      <c r="BT614" s="430"/>
      <c r="BU614" s="430"/>
      <c r="BV614" s="430"/>
      <c r="BW614" s="430"/>
      <c r="BX614" s="430"/>
      <c r="BY614" s="430"/>
      <c r="BZ614" s="430"/>
      <c r="CA614" s="430"/>
      <c r="CB614" s="430"/>
      <c r="CC614" s="430"/>
      <c r="CD614" s="430"/>
      <c r="CE614" s="430"/>
      <c r="CF614" s="430"/>
      <c r="CG614" s="430"/>
      <c r="CH614" s="430"/>
      <c r="CI614" s="430"/>
      <c r="CJ614" s="430"/>
      <c r="CK614" s="430"/>
      <c r="CL614" s="430"/>
      <c r="CM614" s="430"/>
      <c r="CN614" s="430"/>
      <c r="CO614" s="430"/>
      <c r="CP614" s="430"/>
      <c r="CQ614" s="430"/>
      <c r="CR614" s="430"/>
      <c r="CS614" s="430"/>
      <c r="CT614" s="430"/>
      <c r="CU614" s="430"/>
      <c r="CV614" s="430"/>
      <c r="CW614" s="430"/>
      <c r="CX614" s="430"/>
      <c r="CY614" s="430"/>
      <c r="CZ614" s="430"/>
      <c r="DA614" s="430"/>
      <c r="DB614" s="430"/>
      <c r="DC614" s="430"/>
      <c r="DD614" s="430"/>
      <c r="DE614" s="430"/>
      <c r="DF614" s="430"/>
      <c r="DG614" s="430"/>
      <c r="DH614" s="430"/>
      <c r="DI614" s="430"/>
      <c r="DJ614" s="430"/>
      <c r="DK614" s="430"/>
      <c r="DL614" s="430"/>
      <c r="DM614" s="430"/>
      <c r="DN614" s="430"/>
      <c r="DO614" s="430"/>
      <c r="DP614" s="430"/>
      <c r="DQ614" s="430"/>
      <c r="DR614" s="430"/>
      <c r="DS614" s="430"/>
      <c r="DT614" s="430"/>
      <c r="DU614" s="430"/>
      <c r="DV614" s="430"/>
      <c r="DW614" s="430"/>
      <c r="DX614" s="430"/>
      <c r="DY614" s="430"/>
      <c r="DZ614" s="430"/>
      <c r="EA614" s="430"/>
      <c r="EB614" s="430"/>
      <c r="EC614" s="430"/>
      <c r="ED614" s="430"/>
      <c r="EE614" s="430"/>
      <c r="EF614" s="430"/>
      <c r="EG614" s="430"/>
      <c r="EH614" s="430"/>
      <c r="EI614" s="430"/>
      <c r="EJ614" s="430"/>
      <c r="EK614" s="430"/>
      <c r="EL614" s="430"/>
      <c r="EM614" s="430"/>
      <c r="EN614" s="430"/>
      <c r="EO614" s="430"/>
      <c r="EP614" s="430"/>
      <c r="EQ614" s="430"/>
      <c r="ER614" s="430"/>
      <c r="ES614" s="430"/>
      <c r="ET614" s="430"/>
      <c r="EU614" s="430"/>
      <c r="EV614" s="430"/>
      <c r="EW614" s="430"/>
      <c r="EX614" s="430"/>
      <c r="EY614" s="430"/>
      <c r="EZ614" s="430"/>
      <c r="FA614" s="430"/>
      <c r="FB614" s="430"/>
      <c r="FC614" s="430"/>
      <c r="FD614" s="430"/>
      <c r="FE614" s="430"/>
      <c r="FF614" s="430"/>
      <c r="FG614" s="430"/>
      <c r="FH614" s="430"/>
      <c r="FI614" s="430"/>
      <c r="FJ614" s="430"/>
      <c r="FK614" s="430"/>
      <c r="FL614" s="430"/>
      <c r="FM614" s="430"/>
      <c r="FN614" s="430"/>
      <c r="FO614" s="430"/>
      <c r="FP614" s="430"/>
      <c r="FQ614" s="430"/>
      <c r="FR614" s="430"/>
      <c r="FS614" s="430"/>
      <c r="FT614" s="430"/>
      <c r="FU614" s="430"/>
      <c r="FV614" s="430"/>
      <c r="FW614" s="430"/>
      <c r="FX614" s="430"/>
      <c r="FY614" s="430"/>
      <c r="FZ614" s="430"/>
      <c r="GA614" s="430"/>
      <c r="GB614" s="430"/>
      <c r="GC614" s="430"/>
      <c r="GD614" s="430"/>
      <c r="GE614" s="430"/>
      <c r="GF614" s="430"/>
      <c r="GG614" s="430"/>
      <c r="GH614" s="430"/>
      <c r="GI614" s="430"/>
      <c r="GJ614" s="430"/>
      <c r="GK614" s="430"/>
      <c r="GL614" s="430"/>
      <c r="GM614" s="430"/>
      <c r="GN614" s="430"/>
      <c r="GO614" s="430"/>
      <c r="GP614" s="430"/>
      <c r="GQ614" s="430"/>
      <c r="GR614" s="430"/>
      <c r="GS614" s="430"/>
      <c r="GT614" s="430"/>
      <c r="GU614" s="430"/>
      <c r="GV614" s="430"/>
      <c r="GW614" s="430"/>
      <c r="GX614" s="430"/>
      <c r="GY614" s="430"/>
      <c r="GZ614" s="430"/>
      <c r="HA614" s="430"/>
      <c r="HB614" s="430"/>
      <c r="HC614" s="430"/>
      <c r="HD614" s="430"/>
      <c r="HE614" s="430"/>
      <c r="HF614" s="430"/>
      <c r="HG614" s="430"/>
      <c r="HH614" s="430"/>
      <c r="HI614" s="430"/>
      <c r="HJ614" s="430"/>
      <c r="HK614" s="430"/>
      <c r="HL614" s="430"/>
      <c r="HM614" s="430"/>
      <c r="HN614" s="430"/>
      <c r="HO614" s="430"/>
      <c r="HP614" s="430"/>
      <c r="HQ614" s="430"/>
      <c r="HR614" s="430"/>
      <c r="HS614" s="430"/>
      <c r="HT614" s="430"/>
      <c r="HU614" s="430"/>
      <c r="HV614" s="430"/>
      <c r="HW614" s="430"/>
      <c r="HX614" s="430"/>
      <c r="HY614" s="430"/>
      <c r="HZ614" s="430"/>
      <c r="IA614" s="430"/>
      <c r="IB614" s="430"/>
      <c r="IC614" s="430"/>
      <c r="ID614" s="430"/>
      <c r="IE614" s="430"/>
      <c r="IF614" s="430"/>
      <c r="IG614" s="430"/>
      <c r="IH614" s="430"/>
      <c r="II614" s="430"/>
      <c r="IJ614" s="430"/>
      <c r="IK614" s="430"/>
      <c r="IL614" s="430"/>
      <c r="IM614" s="430"/>
      <c r="IN614" s="430"/>
      <c r="IO614" s="430"/>
      <c r="IP614" s="430"/>
      <c r="IQ614" s="430"/>
      <c r="IR614" s="430"/>
      <c r="IS614" s="430"/>
      <c r="IT614" s="430"/>
      <c r="IU614" s="430"/>
      <c r="IV614" s="430"/>
      <c r="IW614" s="430"/>
      <c r="IX614" s="430"/>
      <c r="IY614" s="430"/>
      <c r="IZ614" s="430"/>
      <c r="JA614" s="430"/>
      <c r="JB614" s="430"/>
      <c r="JC614" s="430"/>
      <c r="JD614" s="430"/>
      <c r="JE614" s="430"/>
      <c r="JF614" s="430"/>
      <c r="JG614" s="430"/>
      <c r="JH614" s="430"/>
      <c r="JI614" s="430"/>
      <c r="JJ614" s="430"/>
      <c r="JK614" s="430"/>
      <c r="JL614" s="430"/>
      <c r="JM614" s="430"/>
      <c r="JN614" s="430"/>
      <c r="JO614" s="430"/>
      <c r="JP614" s="430"/>
      <c r="JQ614" s="430"/>
      <c r="JR614" s="430"/>
      <c r="JS614" s="430"/>
      <c r="JT614" s="430"/>
      <c r="JU614" s="430"/>
      <c r="JV614" s="430"/>
      <c r="JW614" s="430"/>
      <c r="JX614" s="430"/>
    </row>
    <row r="615" spans="1:284" s="630" customFormat="1" ht="33" customHeight="1">
      <c r="A615" s="184"/>
      <c r="B615" s="462"/>
      <c r="C615" s="184"/>
      <c r="D615" s="184"/>
      <c r="E615" s="460"/>
      <c r="F615" s="434">
        <f t="shared" si="9"/>
        <v>614</v>
      </c>
      <c r="G615" s="152"/>
      <c r="H615" s="595" t="s">
        <v>865</v>
      </c>
      <c r="I615" s="85">
        <v>1</v>
      </c>
      <c r="J615" s="86"/>
      <c r="K615" s="145" t="s">
        <v>3366</v>
      </c>
      <c r="L615" s="128"/>
      <c r="M615" s="509"/>
      <c r="N615" s="88" t="s">
        <v>3367</v>
      </c>
      <c r="O615" s="85">
        <v>1</v>
      </c>
      <c r="P615" s="142">
        <v>7</v>
      </c>
      <c r="Q615" s="151"/>
      <c r="R615" s="152"/>
      <c r="S615" s="304"/>
      <c r="T615" s="459" t="s">
        <v>3368</v>
      </c>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c r="CE615"/>
      <c r="CF615"/>
      <c r="CG615"/>
      <c r="CH615"/>
      <c r="CI615"/>
      <c r="CJ615"/>
      <c r="CK615"/>
      <c r="CL615"/>
      <c r="CM615"/>
      <c r="CN615"/>
      <c r="CO615"/>
      <c r="CP615"/>
      <c r="CQ615"/>
      <c r="CR615"/>
      <c r="CS615"/>
      <c r="CT615"/>
      <c r="CU615"/>
      <c r="CV615"/>
      <c r="CW615"/>
      <c r="CX615"/>
      <c r="CY615"/>
      <c r="CZ615"/>
      <c r="DA615"/>
      <c r="DB615"/>
      <c r="DC615"/>
      <c r="DD615"/>
      <c r="DE615"/>
      <c r="DF615"/>
      <c r="DG615"/>
      <c r="DH615"/>
      <c r="DI615"/>
      <c r="DJ615"/>
      <c r="DK615"/>
      <c r="DL615"/>
      <c r="DM615"/>
      <c r="DN615"/>
      <c r="DO615"/>
      <c r="DP615"/>
      <c r="DQ615"/>
      <c r="DR615"/>
      <c r="DS615"/>
      <c r="DT615"/>
      <c r="DU615"/>
      <c r="DV615"/>
      <c r="DW615"/>
      <c r="DX615"/>
      <c r="DY615"/>
      <c r="DZ615"/>
      <c r="EA615"/>
      <c r="EB615"/>
      <c r="EC615"/>
      <c r="ED615"/>
      <c r="EE615"/>
      <c r="EF615"/>
      <c r="EG615"/>
      <c r="EH615"/>
      <c r="EI615"/>
      <c r="EJ615"/>
      <c r="EK615"/>
      <c r="EL615"/>
      <c r="EM615"/>
      <c r="EN615"/>
      <c r="EO615"/>
      <c r="EP615"/>
      <c r="EQ615"/>
      <c r="ER615"/>
      <c r="ES615"/>
      <c r="ET615"/>
      <c r="EU615"/>
      <c r="EV615"/>
      <c r="EW615"/>
      <c r="EX615"/>
      <c r="EY615"/>
      <c r="EZ615"/>
      <c r="FA615"/>
      <c r="FB615"/>
      <c r="FC615"/>
      <c r="FD615"/>
      <c r="FE615"/>
      <c r="FF615"/>
      <c r="FG615"/>
      <c r="FH615"/>
      <c r="FI615"/>
      <c r="FJ615"/>
      <c r="FK615"/>
      <c r="FL615"/>
      <c r="FM615"/>
      <c r="FN615"/>
      <c r="FO615"/>
      <c r="FP615"/>
      <c r="FQ615"/>
      <c r="FR615"/>
      <c r="FS615"/>
      <c r="FT615"/>
      <c r="FU615"/>
      <c r="FV615"/>
      <c r="FW615"/>
      <c r="FX615"/>
      <c r="FY615"/>
      <c r="FZ615"/>
      <c r="GA615"/>
      <c r="GB615"/>
      <c r="GC615"/>
      <c r="GD615"/>
      <c r="GE615"/>
      <c r="GF615"/>
      <c r="GG615"/>
      <c r="GH615"/>
      <c r="GI615"/>
      <c r="GJ615"/>
      <c r="GK615"/>
      <c r="GL615"/>
      <c r="GM615"/>
      <c r="GN615"/>
      <c r="GO615"/>
      <c r="GP615"/>
      <c r="GQ615"/>
      <c r="GR615"/>
      <c r="GS615"/>
      <c r="GT615"/>
      <c r="GU615"/>
      <c r="GV615"/>
      <c r="GW615"/>
      <c r="GX615"/>
      <c r="GY615"/>
      <c r="GZ615"/>
      <c r="HA615"/>
      <c r="HB615"/>
      <c r="HC615"/>
      <c r="HD615"/>
      <c r="HE615"/>
      <c r="HF615"/>
      <c r="HG615"/>
      <c r="HH615"/>
      <c r="HI615"/>
      <c r="HJ615"/>
      <c r="HK615"/>
      <c r="HL615"/>
      <c r="HM615"/>
      <c r="HN615"/>
      <c r="HO615"/>
      <c r="HP615"/>
      <c r="HQ615"/>
      <c r="HR615"/>
      <c r="HS615"/>
      <c r="HT615"/>
      <c r="HU615"/>
      <c r="HV615"/>
      <c r="HW615"/>
      <c r="HX615"/>
      <c r="HY615"/>
      <c r="HZ615"/>
      <c r="IA615"/>
      <c r="IB615"/>
      <c r="IC615"/>
      <c r="ID615"/>
      <c r="IE615"/>
      <c r="IF615"/>
      <c r="IG615"/>
      <c r="IH615"/>
      <c r="II615"/>
      <c r="IJ615"/>
      <c r="IK615"/>
      <c r="IL615"/>
      <c r="IM615"/>
      <c r="IN615"/>
      <c r="IO615"/>
      <c r="IP615"/>
      <c r="IQ615"/>
      <c r="IR615"/>
      <c r="IS615"/>
      <c r="IT615"/>
      <c r="IU615"/>
      <c r="IV615"/>
      <c r="IW615"/>
      <c r="IX615"/>
      <c r="IY615"/>
      <c r="IZ615"/>
      <c r="JA615"/>
      <c r="JB615"/>
      <c r="JC615"/>
      <c r="JD615"/>
      <c r="JE615"/>
      <c r="JF615"/>
      <c r="JG615"/>
      <c r="JH615"/>
      <c r="JI615"/>
      <c r="JJ615"/>
      <c r="JK615"/>
      <c r="JL615"/>
      <c r="JM615"/>
      <c r="JN615"/>
      <c r="JO615"/>
      <c r="JP615"/>
      <c r="JQ615"/>
      <c r="JR615"/>
      <c r="JS615"/>
      <c r="JT615"/>
      <c r="JU615"/>
      <c r="JV615"/>
      <c r="JW615"/>
      <c r="JX615"/>
    </row>
    <row r="616" spans="1:284" ht="17.25" customHeight="1">
      <c r="A616" s="184"/>
      <c r="B616" s="462"/>
      <c r="C616" s="184"/>
      <c r="D616" s="184"/>
      <c r="E616" s="460"/>
      <c r="F616" s="434">
        <f t="shared" si="9"/>
        <v>615</v>
      </c>
      <c r="G616" s="152"/>
      <c r="H616" s="884" t="s">
        <v>865</v>
      </c>
      <c r="I616" s="124"/>
      <c r="J616" s="125"/>
      <c r="K616" s="285" t="s">
        <v>1443</v>
      </c>
      <c r="L616" s="136"/>
      <c r="M616" s="606"/>
      <c r="N616" s="232" t="s">
        <v>3369</v>
      </c>
      <c r="O616" s="184">
        <v>0</v>
      </c>
      <c r="P616" s="142">
        <v>7</v>
      </c>
      <c r="Q616" s="598"/>
      <c r="R616" s="152"/>
      <c r="S616" s="304"/>
      <c r="T616" s="592" t="s">
        <v>3370</v>
      </c>
      <c r="U616"/>
    </row>
    <row r="617" spans="1:284" s="682" customFormat="1" ht="15.9" customHeight="1">
      <c r="A617" s="184"/>
      <c r="B617" s="462"/>
      <c r="C617" s="184"/>
      <c r="D617" s="184"/>
      <c r="E617" s="460"/>
      <c r="F617" s="434">
        <f t="shared" si="9"/>
        <v>616</v>
      </c>
      <c r="G617" s="152"/>
      <c r="H617" s="595" t="s">
        <v>865</v>
      </c>
      <c r="I617" s="85">
        <v>1</v>
      </c>
      <c r="J617" s="86"/>
      <c r="K617" s="145" t="s">
        <v>1444</v>
      </c>
      <c r="L617" s="128"/>
      <c r="M617" s="509"/>
      <c r="N617" s="88" t="s">
        <v>3369</v>
      </c>
      <c r="O617" s="85">
        <v>0</v>
      </c>
      <c r="P617" s="184">
        <v>7</v>
      </c>
      <c r="Q617" s="603"/>
      <c r="R617" s="152"/>
      <c r="S617" s="304"/>
      <c r="T617" s="459" t="s">
        <v>3370</v>
      </c>
      <c r="U617"/>
      <c r="V617"/>
      <c r="W617"/>
      <c r="X617"/>
      <c r="Y617"/>
      <c r="Z617"/>
      <c r="AA617"/>
      <c r="AB617"/>
      <c r="AC617"/>
      <c r="AD617"/>
      <c r="AE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c r="BY617"/>
      <c r="BZ617"/>
      <c r="CA617"/>
      <c r="CB617"/>
      <c r="CC617"/>
      <c r="CD617"/>
      <c r="CE617"/>
      <c r="CF617"/>
      <c r="CG617"/>
      <c r="CH617"/>
      <c r="CI617"/>
      <c r="CJ617"/>
      <c r="CK617"/>
      <c r="CL617"/>
      <c r="CM617"/>
      <c r="CN617"/>
      <c r="CO617"/>
      <c r="CP617"/>
      <c r="CQ617"/>
      <c r="CR617"/>
      <c r="CS617"/>
      <c r="CT617"/>
      <c r="CU617"/>
      <c r="CV617"/>
      <c r="CW617"/>
      <c r="CX617"/>
      <c r="CY617"/>
      <c r="CZ617"/>
      <c r="DA617"/>
      <c r="DB617"/>
      <c r="DC617"/>
      <c r="DD617"/>
      <c r="DE617"/>
      <c r="DF617"/>
      <c r="DG617"/>
      <c r="DH617"/>
      <c r="DI617"/>
      <c r="DJ617"/>
      <c r="DK617"/>
      <c r="DL617"/>
      <c r="DM617"/>
      <c r="DN617"/>
      <c r="DO617"/>
      <c r="DP617"/>
      <c r="DQ617"/>
      <c r="DR617"/>
      <c r="DS617"/>
      <c r="DT617"/>
      <c r="DU617"/>
      <c r="DV617"/>
      <c r="DW617"/>
      <c r="DX617"/>
      <c r="DY617"/>
      <c r="DZ617"/>
      <c r="EA617"/>
      <c r="EB617"/>
      <c r="EC617"/>
      <c r="ED617"/>
      <c r="EE617"/>
      <c r="EF617"/>
      <c r="EG617"/>
      <c r="EH617"/>
      <c r="EI617"/>
      <c r="EJ617"/>
      <c r="EK617"/>
      <c r="EL617"/>
      <c r="EM617"/>
      <c r="EN617"/>
      <c r="EO617"/>
      <c r="EP617"/>
      <c r="EQ617"/>
      <c r="ER617"/>
      <c r="ES617"/>
      <c r="ET617"/>
      <c r="EU617"/>
      <c r="EV617"/>
      <c r="EW617"/>
      <c r="EX617"/>
      <c r="EY617"/>
      <c r="EZ617"/>
      <c r="FA617"/>
      <c r="FB617"/>
      <c r="FC617"/>
      <c r="FD617"/>
      <c r="FE617"/>
      <c r="FF617"/>
      <c r="FG617"/>
      <c r="FH617"/>
      <c r="FI617"/>
      <c r="FJ617"/>
      <c r="FK617"/>
      <c r="FL617"/>
      <c r="FM617"/>
      <c r="FN617"/>
      <c r="FO617"/>
      <c r="FP617"/>
      <c r="FQ617"/>
      <c r="FR617"/>
      <c r="FS617"/>
      <c r="FT617"/>
      <c r="FU617"/>
      <c r="FV617"/>
      <c r="FW617"/>
      <c r="FX617"/>
      <c r="FY617"/>
      <c r="FZ617"/>
      <c r="GA617"/>
      <c r="GB617"/>
      <c r="GC617"/>
      <c r="GD617"/>
      <c r="GE617"/>
      <c r="GF617"/>
      <c r="GG617"/>
      <c r="GH617"/>
      <c r="GI617"/>
      <c r="GJ617"/>
      <c r="GK617"/>
      <c r="GL617"/>
      <c r="GM617"/>
      <c r="GN617"/>
      <c r="GO617"/>
      <c r="GP617"/>
      <c r="GQ617"/>
      <c r="GR617"/>
      <c r="GS617"/>
      <c r="GT617"/>
      <c r="GU617"/>
      <c r="GV617"/>
      <c r="GW617"/>
      <c r="GX617"/>
      <c r="GY617"/>
      <c r="GZ617"/>
      <c r="HA617"/>
      <c r="HB617"/>
      <c r="HC617"/>
      <c r="HD617"/>
      <c r="HE617"/>
      <c r="HF617"/>
      <c r="HG617"/>
      <c r="HH617"/>
      <c r="HI617"/>
      <c r="HJ617"/>
      <c r="HK617"/>
      <c r="HL617"/>
      <c r="HM617"/>
      <c r="HN617"/>
      <c r="HO617"/>
      <c r="HP617"/>
      <c r="HQ617"/>
      <c r="HR617"/>
      <c r="HS617"/>
      <c r="HT617"/>
      <c r="HU617"/>
      <c r="HV617"/>
      <c r="HW617"/>
      <c r="HX617"/>
      <c r="HY617"/>
      <c r="HZ617"/>
      <c r="IA617"/>
      <c r="IB617"/>
      <c r="IC617"/>
      <c r="ID617"/>
      <c r="IE617"/>
      <c r="IF617"/>
      <c r="IG617"/>
      <c r="IH617"/>
      <c r="II617"/>
      <c r="IJ617"/>
      <c r="IK617"/>
      <c r="IL617"/>
      <c r="IM617"/>
      <c r="IN617"/>
      <c r="IO617"/>
      <c r="IP617"/>
      <c r="IQ617"/>
      <c r="IR617"/>
      <c r="IS617"/>
      <c r="IT617"/>
      <c r="IU617"/>
      <c r="IV617"/>
      <c r="IW617"/>
      <c r="IX617"/>
      <c r="IY617"/>
      <c r="IZ617"/>
      <c r="JA617"/>
      <c r="JB617"/>
      <c r="JC617"/>
      <c r="JD617"/>
      <c r="JE617"/>
      <c r="JF617"/>
      <c r="JG617"/>
      <c r="JH617"/>
      <c r="JI617"/>
      <c r="JJ617"/>
      <c r="JK617"/>
      <c r="JL617"/>
      <c r="JM617"/>
      <c r="JN617"/>
      <c r="JO617"/>
      <c r="JP617"/>
      <c r="JQ617"/>
      <c r="JR617"/>
      <c r="JS617"/>
      <c r="JT617"/>
      <c r="JU617"/>
      <c r="JV617"/>
      <c r="JW617"/>
      <c r="JX617"/>
    </row>
    <row r="618" spans="1:284" s="663" customFormat="1" ht="15.9" customHeight="1">
      <c r="A618" s="72"/>
      <c r="B618" s="830"/>
      <c r="C618" s="72"/>
      <c r="D618" s="671"/>
      <c r="E618" s="454"/>
      <c r="F618" s="434">
        <f t="shared" si="9"/>
        <v>617</v>
      </c>
      <c r="G618" s="831"/>
      <c r="H618" s="890" t="s">
        <v>865</v>
      </c>
      <c r="I618" s="114">
        <v>1</v>
      </c>
      <c r="J618" s="115"/>
      <c r="K618" s="150" t="s">
        <v>1441</v>
      </c>
      <c r="L618" s="169"/>
      <c r="M618" s="891"/>
      <c r="N618" s="116" t="s">
        <v>3371</v>
      </c>
      <c r="O618" s="114">
        <v>0</v>
      </c>
      <c r="P618" s="72">
        <v>63</v>
      </c>
      <c r="Q618" s="561"/>
      <c r="R618" s="451"/>
      <c r="S618" s="452"/>
      <c r="T618" s="563" t="s">
        <v>3372</v>
      </c>
      <c r="U618" s="430"/>
      <c r="V618" s="430"/>
      <c r="W618" s="430"/>
      <c r="X618" s="430"/>
      <c r="Y618" s="430"/>
      <c r="Z618" s="430"/>
      <c r="AA618" s="430"/>
      <c r="AB618" s="430"/>
      <c r="AC618" s="430"/>
      <c r="AD618" s="430"/>
      <c r="AE618" s="430"/>
      <c r="AF618" s="430"/>
      <c r="AG618" s="430"/>
      <c r="AH618" s="430"/>
      <c r="AI618" s="430"/>
      <c r="AJ618" s="430"/>
      <c r="AK618" s="430"/>
      <c r="AL618" s="430"/>
      <c r="AM618" s="430"/>
      <c r="AN618" s="430"/>
      <c r="AO618" s="430"/>
      <c r="AP618" s="430"/>
      <c r="AQ618" s="430"/>
      <c r="AR618" s="430"/>
      <c r="AS618" s="430"/>
      <c r="AT618" s="430"/>
      <c r="AU618" s="430"/>
      <c r="AV618" s="430"/>
      <c r="AW618" s="430"/>
      <c r="AX618" s="430"/>
      <c r="AY618" s="430"/>
      <c r="AZ618" s="430"/>
      <c r="BA618" s="430"/>
      <c r="BB618" s="430"/>
      <c r="BC618" s="430"/>
      <c r="BD618" s="430"/>
      <c r="BE618" s="430"/>
      <c r="BF618" s="430"/>
      <c r="BG618" s="430"/>
      <c r="BH618" s="430"/>
      <c r="BI618" s="430"/>
      <c r="BJ618" s="430"/>
      <c r="BK618" s="430"/>
      <c r="BL618" s="430"/>
      <c r="BM618" s="430"/>
      <c r="BN618" s="430"/>
      <c r="BO618" s="430"/>
      <c r="BP618" s="430"/>
      <c r="BQ618" s="430"/>
      <c r="BR618" s="430"/>
      <c r="BS618" s="430"/>
      <c r="BT618" s="430"/>
      <c r="BU618" s="430"/>
      <c r="BV618" s="430"/>
      <c r="BW618" s="430"/>
      <c r="BX618" s="430"/>
      <c r="BY618" s="430"/>
      <c r="BZ618" s="430"/>
      <c r="CA618" s="430"/>
      <c r="CB618" s="430"/>
      <c r="CC618" s="430"/>
      <c r="CD618" s="430"/>
      <c r="CE618" s="430"/>
      <c r="CF618" s="430"/>
      <c r="CG618" s="430"/>
      <c r="CH618" s="430"/>
      <c r="CI618" s="430"/>
      <c r="CJ618" s="430"/>
      <c r="CK618" s="430"/>
      <c r="CL618" s="430"/>
      <c r="CM618" s="430"/>
      <c r="CN618" s="430"/>
      <c r="CO618" s="430"/>
      <c r="CP618" s="430"/>
      <c r="CQ618" s="430"/>
      <c r="CR618" s="430"/>
      <c r="CS618" s="430"/>
      <c r="CT618" s="430"/>
      <c r="CU618" s="430"/>
      <c r="CV618" s="430"/>
      <c r="CW618" s="430"/>
      <c r="CX618" s="430"/>
      <c r="CY618" s="430"/>
      <c r="CZ618" s="430"/>
      <c r="DA618" s="430"/>
      <c r="DB618" s="430"/>
      <c r="DC618" s="430"/>
      <c r="DD618" s="430"/>
      <c r="DE618" s="430"/>
      <c r="DF618" s="430"/>
      <c r="DG618" s="430"/>
      <c r="DH618" s="430"/>
      <c r="DI618" s="430"/>
      <c r="DJ618" s="430"/>
      <c r="DK618" s="430"/>
      <c r="DL618" s="430"/>
      <c r="DM618" s="430"/>
      <c r="DN618" s="430"/>
      <c r="DO618" s="430"/>
      <c r="DP618" s="430"/>
      <c r="DQ618" s="430"/>
      <c r="DR618" s="430"/>
      <c r="DS618" s="430"/>
      <c r="DT618" s="430"/>
      <c r="DU618" s="430"/>
      <c r="DV618" s="430"/>
      <c r="DW618" s="430"/>
      <c r="DX618" s="430"/>
      <c r="DY618" s="430"/>
      <c r="DZ618" s="430"/>
      <c r="EA618" s="430"/>
      <c r="EB618" s="430"/>
      <c r="EC618" s="430"/>
      <c r="ED618" s="430"/>
      <c r="EE618" s="430"/>
      <c r="EF618" s="430"/>
      <c r="EG618" s="430"/>
      <c r="EH618" s="430"/>
      <c r="EI618" s="430"/>
      <c r="EJ618" s="430"/>
      <c r="EK618" s="430"/>
      <c r="EL618" s="430"/>
      <c r="EM618" s="430"/>
      <c r="EN618" s="430"/>
      <c r="EO618" s="430"/>
      <c r="EP618" s="430"/>
      <c r="EQ618" s="430"/>
      <c r="ER618" s="430"/>
      <c r="ES618" s="430"/>
      <c r="ET618" s="430"/>
      <c r="EU618" s="430"/>
      <c r="EV618" s="430"/>
      <c r="EW618" s="430"/>
      <c r="EX618" s="430"/>
      <c r="EY618" s="430"/>
      <c r="EZ618" s="430"/>
      <c r="FA618" s="430"/>
      <c r="FB618" s="430"/>
      <c r="FC618" s="430"/>
      <c r="FD618" s="430"/>
      <c r="FE618" s="430"/>
      <c r="FF618" s="430"/>
      <c r="FG618" s="430"/>
      <c r="FH618" s="430"/>
      <c r="FI618" s="430"/>
      <c r="FJ618" s="430"/>
      <c r="FK618" s="430"/>
      <c r="FL618" s="430"/>
      <c r="FM618" s="430"/>
      <c r="FN618" s="430"/>
      <c r="FO618" s="430"/>
      <c r="FP618" s="430"/>
      <c r="FQ618" s="430"/>
      <c r="FR618" s="430"/>
      <c r="FS618" s="430"/>
      <c r="FT618" s="430"/>
      <c r="FU618" s="430"/>
      <c r="FV618" s="430"/>
      <c r="FW618" s="430"/>
      <c r="FX618" s="430"/>
      <c r="FY618" s="430"/>
      <c r="FZ618" s="430"/>
      <c r="GA618" s="430"/>
      <c r="GB618" s="430"/>
      <c r="GC618" s="430"/>
      <c r="GD618" s="430"/>
      <c r="GE618" s="430"/>
      <c r="GF618" s="430"/>
      <c r="GG618" s="430"/>
      <c r="GH618" s="430"/>
      <c r="GI618" s="430"/>
      <c r="GJ618" s="430"/>
      <c r="GK618" s="430"/>
      <c r="GL618" s="430"/>
      <c r="GM618" s="430"/>
      <c r="GN618" s="430"/>
      <c r="GO618" s="430"/>
      <c r="GP618" s="430"/>
      <c r="GQ618" s="430"/>
      <c r="GR618" s="430"/>
      <c r="GS618" s="430"/>
      <c r="GT618" s="430"/>
      <c r="GU618" s="430"/>
      <c r="GV618" s="430"/>
      <c r="GW618" s="430"/>
      <c r="GX618" s="430"/>
      <c r="GY618" s="430"/>
      <c r="GZ618" s="430"/>
      <c r="HA618" s="430"/>
      <c r="HB618" s="430"/>
      <c r="HC618" s="430"/>
      <c r="HD618" s="430"/>
      <c r="HE618" s="430"/>
      <c r="HF618" s="430"/>
      <c r="HG618" s="430"/>
      <c r="HH618" s="430"/>
      <c r="HI618" s="430"/>
      <c r="HJ618" s="430"/>
      <c r="HK618" s="430"/>
      <c r="HL618" s="430"/>
      <c r="HM618" s="430"/>
      <c r="HN618" s="430"/>
      <c r="HO618" s="430"/>
      <c r="HP618" s="430"/>
      <c r="HQ618" s="430"/>
      <c r="HR618" s="430"/>
      <c r="HS618" s="430"/>
      <c r="HT618" s="430"/>
      <c r="HU618" s="430"/>
      <c r="HV618" s="430"/>
      <c r="HW618" s="430"/>
      <c r="HX618" s="430"/>
      <c r="HY618" s="430"/>
      <c r="HZ618" s="430"/>
      <c r="IA618" s="430"/>
      <c r="IB618" s="430"/>
      <c r="IC618" s="430"/>
      <c r="ID618" s="430"/>
      <c r="IE618" s="430"/>
      <c r="IF618" s="430"/>
      <c r="IG618" s="430"/>
      <c r="IH618" s="430"/>
      <c r="II618" s="430"/>
      <c r="IJ618" s="430"/>
      <c r="IK618" s="430"/>
      <c r="IL618" s="430"/>
      <c r="IM618" s="430"/>
      <c r="IN618" s="430"/>
      <c r="IO618" s="430"/>
      <c r="IP618" s="430"/>
      <c r="IQ618" s="430"/>
      <c r="IR618" s="430"/>
      <c r="IS618" s="430"/>
      <c r="IT618" s="430"/>
      <c r="IU618" s="430"/>
      <c r="IV618" s="430"/>
      <c r="IW618" s="430"/>
      <c r="IX618" s="430"/>
      <c r="IY618" s="430"/>
      <c r="IZ618" s="430"/>
      <c r="JA618" s="430"/>
      <c r="JB618" s="430"/>
      <c r="JC618" s="430"/>
      <c r="JD618" s="430"/>
      <c r="JE618" s="430"/>
      <c r="JF618" s="430"/>
      <c r="JG618" s="430"/>
      <c r="JH618" s="430"/>
      <c r="JI618" s="430"/>
      <c r="JJ618" s="430"/>
      <c r="JK618" s="430"/>
      <c r="JL618" s="430"/>
      <c r="JM618" s="430"/>
      <c r="JN618" s="430"/>
      <c r="JO618" s="430"/>
      <c r="JP618" s="430"/>
      <c r="JQ618" s="430"/>
      <c r="JR618" s="430"/>
      <c r="JS618" s="430"/>
      <c r="JT618" s="430"/>
      <c r="JU618" s="430"/>
      <c r="JV618" s="430"/>
      <c r="JW618" s="430"/>
      <c r="JX618" s="430"/>
    </row>
    <row r="619" spans="1:284" s="663" customFormat="1" ht="15.9" customHeight="1">
      <c r="A619" s="72" t="s">
        <v>2214</v>
      </c>
      <c r="B619" s="671" t="s">
        <v>2215</v>
      </c>
      <c r="C619" s="72"/>
      <c r="D619" s="671">
        <v>29</v>
      </c>
      <c r="E619" s="454"/>
      <c r="F619" s="434">
        <f t="shared" si="9"/>
        <v>618</v>
      </c>
      <c r="G619" s="672"/>
      <c r="H619" s="149" t="s">
        <v>738</v>
      </c>
      <c r="I619" s="51">
        <v>1</v>
      </c>
      <c r="J619" s="51"/>
      <c r="K619" s="52" t="s">
        <v>1445</v>
      </c>
      <c r="L619" s="149" t="s">
        <v>1446</v>
      </c>
      <c r="M619" s="673"/>
      <c r="N619" s="53" t="s">
        <v>3373</v>
      </c>
      <c r="O619" s="51">
        <v>0</v>
      </c>
      <c r="P619" s="72">
        <v>69</v>
      </c>
      <c r="Q619" s="172" t="s">
        <v>2211</v>
      </c>
      <c r="R619" s="451"/>
      <c r="S619" s="452"/>
      <c r="T619" s="687" t="s">
        <v>3374</v>
      </c>
      <c r="U619" s="430"/>
      <c r="V619" s="430"/>
      <c r="W619" s="430"/>
      <c r="X619" s="430"/>
      <c r="Y619" s="430"/>
      <c r="Z619" s="430"/>
      <c r="AA619" s="430"/>
      <c r="AB619" s="430"/>
      <c r="AC619" s="430"/>
      <c r="AD619" s="430"/>
      <c r="AE619" s="430"/>
      <c r="AF619" s="430"/>
      <c r="AG619" s="430"/>
      <c r="AH619" s="430"/>
      <c r="AI619" s="430"/>
      <c r="AJ619" s="430"/>
      <c r="AK619" s="430"/>
      <c r="AL619" s="430"/>
      <c r="AM619" s="430"/>
      <c r="AN619" s="430"/>
      <c r="AO619" s="430"/>
      <c r="AP619" s="430"/>
      <c r="AQ619" s="430"/>
      <c r="AR619" s="430"/>
      <c r="AS619" s="430"/>
      <c r="AT619" s="430"/>
      <c r="AU619" s="430"/>
      <c r="AV619" s="430"/>
      <c r="AW619" s="430"/>
      <c r="AX619" s="430"/>
      <c r="AY619" s="430"/>
      <c r="AZ619" s="430"/>
      <c r="BA619" s="430"/>
      <c r="BB619" s="430"/>
      <c r="BC619" s="430"/>
      <c r="BD619" s="430"/>
      <c r="BE619" s="430"/>
      <c r="BF619" s="430"/>
      <c r="BG619" s="430"/>
      <c r="BH619" s="430"/>
      <c r="BI619" s="430"/>
      <c r="BJ619" s="430"/>
      <c r="BK619" s="430"/>
      <c r="BL619" s="430"/>
      <c r="BM619" s="430"/>
      <c r="BN619" s="430"/>
      <c r="BO619" s="430"/>
      <c r="BP619" s="430"/>
      <c r="BQ619" s="430"/>
      <c r="BR619" s="430"/>
      <c r="BS619" s="430"/>
      <c r="BT619" s="430"/>
      <c r="BU619" s="430"/>
      <c r="BV619" s="430"/>
      <c r="BW619" s="430"/>
      <c r="BX619" s="430"/>
      <c r="BY619" s="430"/>
      <c r="BZ619" s="430"/>
      <c r="CA619" s="430"/>
      <c r="CB619" s="430"/>
      <c r="CC619" s="430"/>
      <c r="CD619" s="430"/>
      <c r="CE619" s="430"/>
      <c r="CF619" s="430"/>
      <c r="CG619" s="430"/>
      <c r="CH619" s="430"/>
      <c r="CI619" s="430"/>
      <c r="CJ619" s="430"/>
      <c r="CK619" s="430"/>
      <c r="CL619" s="430"/>
      <c r="CM619" s="430"/>
      <c r="CN619" s="430"/>
      <c r="CO619" s="430"/>
      <c r="CP619" s="430"/>
      <c r="CQ619" s="430"/>
      <c r="CR619" s="430"/>
      <c r="CS619" s="430"/>
      <c r="CT619" s="430"/>
      <c r="CU619" s="430"/>
      <c r="CV619" s="430"/>
      <c r="CW619" s="430"/>
      <c r="CX619" s="430"/>
      <c r="CY619" s="430"/>
      <c r="CZ619" s="430"/>
      <c r="DA619" s="430"/>
      <c r="DB619" s="430"/>
      <c r="DC619" s="430"/>
      <c r="DD619" s="430"/>
      <c r="DE619" s="430"/>
      <c r="DF619" s="430"/>
      <c r="DG619" s="430"/>
      <c r="DH619" s="430"/>
      <c r="DI619" s="430"/>
      <c r="DJ619" s="430"/>
      <c r="DK619" s="430"/>
      <c r="DL619" s="430"/>
      <c r="DM619" s="430"/>
      <c r="DN619" s="430"/>
      <c r="DO619" s="430"/>
      <c r="DP619" s="430"/>
      <c r="DQ619" s="430"/>
      <c r="DR619" s="430"/>
      <c r="DS619" s="430"/>
      <c r="DT619" s="430"/>
      <c r="DU619" s="430"/>
      <c r="DV619" s="430"/>
      <c r="DW619" s="430"/>
      <c r="DX619" s="430"/>
      <c r="DY619" s="430"/>
      <c r="DZ619" s="430"/>
      <c r="EA619" s="430"/>
      <c r="EB619" s="430"/>
      <c r="EC619" s="430"/>
      <c r="ED619" s="430"/>
      <c r="EE619" s="430"/>
      <c r="EF619" s="430"/>
      <c r="EG619" s="430"/>
      <c r="EH619" s="430"/>
      <c r="EI619" s="430"/>
      <c r="EJ619" s="430"/>
      <c r="EK619" s="430"/>
      <c r="EL619" s="430"/>
      <c r="EM619" s="430"/>
      <c r="EN619" s="430"/>
      <c r="EO619" s="430"/>
      <c r="EP619" s="430"/>
      <c r="EQ619" s="430"/>
      <c r="ER619" s="430"/>
      <c r="ES619" s="430"/>
      <c r="ET619" s="430"/>
      <c r="EU619" s="430"/>
      <c r="EV619" s="430"/>
      <c r="EW619" s="430"/>
      <c r="EX619" s="430"/>
      <c r="EY619" s="430"/>
      <c r="EZ619" s="430"/>
      <c r="FA619" s="430"/>
      <c r="FB619" s="430"/>
      <c r="FC619" s="430"/>
      <c r="FD619" s="430"/>
      <c r="FE619" s="430"/>
      <c r="FF619" s="430"/>
      <c r="FG619" s="430"/>
      <c r="FH619" s="430"/>
      <c r="FI619" s="430"/>
      <c r="FJ619" s="430"/>
      <c r="FK619" s="430"/>
      <c r="FL619" s="430"/>
      <c r="FM619" s="430"/>
      <c r="FN619" s="430"/>
      <c r="FO619" s="430"/>
      <c r="FP619" s="430"/>
      <c r="FQ619" s="430"/>
      <c r="FR619" s="430"/>
      <c r="FS619" s="430"/>
      <c r="FT619" s="430"/>
      <c r="FU619" s="430"/>
      <c r="FV619" s="430"/>
      <c r="FW619" s="430"/>
      <c r="FX619" s="430"/>
      <c r="FY619" s="430"/>
      <c r="FZ619" s="430"/>
      <c r="GA619" s="430"/>
      <c r="GB619" s="430"/>
      <c r="GC619" s="430"/>
      <c r="GD619" s="430"/>
      <c r="GE619" s="430"/>
      <c r="GF619" s="430"/>
      <c r="GG619" s="430"/>
      <c r="GH619" s="430"/>
      <c r="GI619" s="430"/>
      <c r="GJ619" s="430"/>
      <c r="GK619" s="430"/>
      <c r="GL619" s="430"/>
      <c r="GM619" s="430"/>
      <c r="GN619" s="430"/>
      <c r="GO619" s="430"/>
      <c r="GP619" s="430"/>
      <c r="GQ619" s="430"/>
      <c r="GR619" s="430"/>
      <c r="GS619" s="430"/>
      <c r="GT619" s="430"/>
      <c r="GU619" s="430"/>
      <c r="GV619" s="430"/>
      <c r="GW619" s="430"/>
      <c r="GX619" s="430"/>
      <c r="GY619" s="430"/>
      <c r="GZ619" s="430"/>
      <c r="HA619" s="430"/>
      <c r="HB619" s="430"/>
      <c r="HC619" s="430"/>
      <c r="HD619" s="430"/>
      <c r="HE619" s="430"/>
      <c r="HF619" s="430"/>
      <c r="HG619" s="430"/>
      <c r="HH619" s="430"/>
      <c r="HI619" s="430"/>
      <c r="HJ619" s="430"/>
      <c r="HK619" s="430"/>
      <c r="HL619" s="430"/>
      <c r="HM619" s="430"/>
      <c r="HN619" s="430"/>
      <c r="HO619" s="430"/>
      <c r="HP619" s="430"/>
      <c r="HQ619" s="430"/>
      <c r="HR619" s="430"/>
      <c r="HS619" s="430"/>
      <c r="HT619" s="430"/>
      <c r="HU619" s="430"/>
      <c r="HV619" s="430"/>
      <c r="HW619" s="430"/>
      <c r="HX619" s="430"/>
      <c r="HY619" s="430"/>
      <c r="HZ619" s="430"/>
      <c r="IA619" s="430"/>
      <c r="IB619" s="430"/>
      <c r="IC619" s="430"/>
      <c r="ID619" s="430"/>
      <c r="IE619" s="430"/>
      <c r="IF619" s="430"/>
      <c r="IG619" s="430"/>
      <c r="IH619" s="430"/>
      <c r="II619" s="430"/>
      <c r="IJ619" s="430"/>
      <c r="IK619" s="430"/>
      <c r="IL619" s="430"/>
      <c r="IM619" s="430"/>
      <c r="IN619" s="430"/>
      <c r="IO619" s="430"/>
      <c r="IP619" s="430"/>
      <c r="IQ619" s="430"/>
      <c r="IR619" s="430"/>
      <c r="IS619" s="430"/>
      <c r="IT619" s="430"/>
      <c r="IU619" s="430"/>
      <c r="IV619" s="430"/>
      <c r="IW619" s="430"/>
      <c r="IX619" s="430"/>
      <c r="IY619" s="430"/>
      <c r="IZ619" s="430"/>
      <c r="JA619" s="430"/>
      <c r="JB619" s="430"/>
      <c r="JC619" s="430"/>
      <c r="JD619" s="430"/>
      <c r="JE619" s="430"/>
      <c r="JF619" s="430"/>
      <c r="JG619" s="430"/>
      <c r="JH619" s="430"/>
      <c r="JI619" s="430"/>
      <c r="JJ619" s="430"/>
      <c r="JK619" s="430"/>
      <c r="JL619" s="430"/>
      <c r="JM619" s="430"/>
      <c r="JN619" s="430"/>
      <c r="JO619" s="430"/>
      <c r="JP619" s="430"/>
      <c r="JQ619" s="430"/>
      <c r="JR619" s="430"/>
      <c r="JS619" s="430"/>
      <c r="JT619" s="430"/>
      <c r="JU619" s="430"/>
      <c r="JV619" s="430"/>
      <c r="JW619" s="430"/>
      <c r="JX619" s="430"/>
    </row>
    <row r="620" spans="1:284" s="663" customFormat="1" ht="15.9" customHeight="1">
      <c r="A620" s="72" t="s">
        <v>2214</v>
      </c>
      <c r="B620" s="671" t="s">
        <v>2215</v>
      </c>
      <c r="C620" s="72"/>
      <c r="D620" s="671">
        <v>29</v>
      </c>
      <c r="E620" s="454"/>
      <c r="F620" s="434">
        <f t="shared" si="9"/>
        <v>619</v>
      </c>
      <c r="G620" s="672"/>
      <c r="H620" s="149" t="s">
        <v>738</v>
      </c>
      <c r="I620" s="51">
        <v>1</v>
      </c>
      <c r="J620" s="51"/>
      <c r="K620" s="52" t="s">
        <v>1447</v>
      </c>
      <c r="L620" s="53" t="s">
        <v>1448</v>
      </c>
      <c r="M620" s="673"/>
      <c r="N620" s="53" t="s">
        <v>3375</v>
      </c>
      <c r="O620" s="51"/>
      <c r="P620" s="72">
        <v>69</v>
      </c>
      <c r="Q620" s="172" t="s">
        <v>2211</v>
      </c>
      <c r="R620" s="451"/>
      <c r="S620" s="452"/>
      <c r="T620" s="453" t="s">
        <v>3376</v>
      </c>
      <c r="U620" s="430"/>
      <c r="V620" s="430"/>
      <c r="W620" s="430"/>
      <c r="X620" s="430"/>
      <c r="Y620" s="430"/>
      <c r="Z620" s="430"/>
      <c r="AA620" s="430"/>
      <c r="AB620" s="430"/>
      <c r="AC620" s="430"/>
      <c r="AD620" s="430"/>
      <c r="AE620" s="430"/>
      <c r="AF620" s="430"/>
      <c r="AG620" s="430"/>
      <c r="AH620" s="430"/>
      <c r="AI620" s="430"/>
      <c r="AJ620" s="430"/>
      <c r="AK620" s="430"/>
      <c r="AL620" s="430"/>
      <c r="AM620" s="430"/>
      <c r="AN620" s="430"/>
      <c r="AO620" s="430"/>
      <c r="AP620" s="430"/>
      <c r="AQ620" s="430"/>
      <c r="AR620" s="430"/>
      <c r="AS620" s="430"/>
      <c r="AT620" s="430"/>
      <c r="AU620" s="430"/>
      <c r="AV620" s="430"/>
      <c r="AW620" s="430"/>
      <c r="AX620" s="430"/>
      <c r="AY620" s="430"/>
      <c r="AZ620" s="430"/>
      <c r="BA620" s="430"/>
      <c r="BB620" s="430"/>
      <c r="BC620" s="430"/>
      <c r="BD620" s="430"/>
      <c r="BE620" s="430"/>
      <c r="BF620" s="430"/>
      <c r="BG620" s="430"/>
      <c r="BH620" s="430"/>
      <c r="BI620" s="430"/>
      <c r="BJ620" s="430"/>
      <c r="BK620" s="430"/>
      <c r="BL620" s="430"/>
      <c r="BM620" s="430"/>
      <c r="BN620" s="430"/>
      <c r="BO620" s="430"/>
      <c r="BP620" s="430"/>
      <c r="BQ620" s="430"/>
      <c r="BR620" s="430"/>
      <c r="BS620" s="430"/>
      <c r="BT620" s="430"/>
      <c r="BU620" s="430"/>
      <c r="BV620" s="430"/>
      <c r="BW620" s="430"/>
      <c r="BX620" s="430"/>
      <c r="BY620" s="430"/>
      <c r="BZ620" s="430"/>
      <c r="CA620" s="430"/>
      <c r="CB620" s="430"/>
      <c r="CC620" s="430"/>
      <c r="CD620" s="430"/>
      <c r="CE620" s="430"/>
      <c r="CF620" s="430"/>
      <c r="CG620" s="430"/>
      <c r="CH620" s="430"/>
      <c r="CI620" s="430"/>
      <c r="CJ620" s="430"/>
      <c r="CK620" s="430"/>
      <c r="CL620" s="430"/>
      <c r="CM620" s="430"/>
      <c r="CN620" s="430"/>
      <c r="CO620" s="430"/>
      <c r="CP620" s="430"/>
      <c r="CQ620" s="430"/>
      <c r="CR620" s="430"/>
      <c r="CS620" s="430"/>
      <c r="CT620" s="430"/>
      <c r="CU620" s="430"/>
      <c r="CV620" s="430"/>
      <c r="CW620" s="430"/>
      <c r="CX620" s="430"/>
      <c r="CY620" s="430"/>
      <c r="CZ620" s="430"/>
      <c r="DA620" s="430"/>
      <c r="DB620" s="430"/>
      <c r="DC620" s="430"/>
      <c r="DD620" s="430"/>
      <c r="DE620" s="430"/>
      <c r="DF620" s="430"/>
      <c r="DG620" s="430"/>
      <c r="DH620" s="430"/>
      <c r="DI620" s="430"/>
      <c r="DJ620" s="430"/>
      <c r="DK620" s="430"/>
      <c r="DL620" s="430"/>
      <c r="DM620" s="430"/>
      <c r="DN620" s="430"/>
      <c r="DO620" s="430"/>
      <c r="DP620" s="430"/>
      <c r="DQ620" s="430"/>
      <c r="DR620" s="430"/>
      <c r="DS620" s="430"/>
      <c r="DT620" s="430"/>
      <c r="DU620" s="430"/>
      <c r="DV620" s="430"/>
      <c r="DW620" s="430"/>
      <c r="DX620" s="430"/>
      <c r="DY620" s="430"/>
      <c r="DZ620" s="430"/>
      <c r="EA620" s="430"/>
      <c r="EB620" s="430"/>
      <c r="EC620" s="430"/>
      <c r="ED620" s="430"/>
      <c r="EE620" s="430"/>
      <c r="EF620" s="430"/>
      <c r="EG620" s="430"/>
      <c r="EH620" s="430"/>
      <c r="EI620" s="430"/>
      <c r="EJ620" s="430"/>
      <c r="EK620" s="430"/>
      <c r="EL620" s="430"/>
      <c r="EM620" s="430"/>
      <c r="EN620" s="430"/>
      <c r="EO620" s="430"/>
      <c r="EP620" s="430"/>
      <c r="EQ620" s="430"/>
      <c r="ER620" s="430"/>
      <c r="ES620" s="430"/>
      <c r="ET620" s="430"/>
      <c r="EU620" s="430"/>
      <c r="EV620" s="430"/>
      <c r="EW620" s="430"/>
      <c r="EX620" s="430"/>
      <c r="EY620" s="430"/>
      <c r="EZ620" s="430"/>
      <c r="FA620" s="430"/>
      <c r="FB620" s="430"/>
      <c r="FC620" s="430"/>
      <c r="FD620" s="430"/>
      <c r="FE620" s="430"/>
      <c r="FF620" s="430"/>
      <c r="FG620" s="430"/>
      <c r="FH620" s="430"/>
      <c r="FI620" s="430"/>
      <c r="FJ620" s="430"/>
      <c r="FK620" s="430"/>
      <c r="FL620" s="430"/>
      <c r="FM620" s="430"/>
      <c r="FN620" s="430"/>
      <c r="FO620" s="430"/>
      <c r="FP620" s="430"/>
      <c r="FQ620" s="430"/>
      <c r="FR620" s="430"/>
      <c r="FS620" s="430"/>
      <c r="FT620" s="430"/>
      <c r="FU620" s="430"/>
      <c r="FV620" s="430"/>
      <c r="FW620" s="430"/>
      <c r="FX620" s="430"/>
      <c r="FY620" s="430"/>
      <c r="FZ620" s="430"/>
      <c r="GA620" s="430"/>
      <c r="GB620" s="430"/>
      <c r="GC620" s="430"/>
      <c r="GD620" s="430"/>
      <c r="GE620" s="430"/>
      <c r="GF620" s="430"/>
      <c r="GG620" s="430"/>
      <c r="GH620" s="430"/>
      <c r="GI620" s="430"/>
      <c r="GJ620" s="430"/>
      <c r="GK620" s="430"/>
      <c r="GL620" s="430"/>
      <c r="GM620" s="430"/>
      <c r="GN620" s="430"/>
      <c r="GO620" s="430"/>
      <c r="GP620" s="430"/>
      <c r="GQ620" s="430"/>
      <c r="GR620" s="430"/>
      <c r="GS620" s="430"/>
      <c r="GT620" s="430"/>
      <c r="GU620" s="430"/>
      <c r="GV620" s="430"/>
      <c r="GW620" s="430"/>
      <c r="GX620" s="430"/>
      <c r="GY620" s="430"/>
      <c r="GZ620" s="430"/>
      <c r="HA620" s="430"/>
      <c r="HB620" s="430"/>
      <c r="HC620" s="430"/>
      <c r="HD620" s="430"/>
      <c r="HE620" s="430"/>
      <c r="HF620" s="430"/>
      <c r="HG620" s="430"/>
      <c r="HH620" s="430"/>
      <c r="HI620" s="430"/>
      <c r="HJ620" s="430"/>
      <c r="HK620" s="430"/>
      <c r="HL620" s="430"/>
      <c r="HM620" s="430"/>
      <c r="HN620" s="430"/>
      <c r="HO620" s="430"/>
      <c r="HP620" s="430"/>
      <c r="HQ620" s="430"/>
      <c r="HR620" s="430"/>
      <c r="HS620" s="430"/>
      <c r="HT620" s="430"/>
      <c r="HU620" s="430"/>
      <c r="HV620" s="430"/>
      <c r="HW620" s="430"/>
      <c r="HX620" s="430"/>
      <c r="HY620" s="430"/>
      <c r="HZ620" s="430"/>
      <c r="IA620" s="430"/>
      <c r="IB620" s="430"/>
      <c r="IC620" s="430"/>
      <c r="ID620" s="430"/>
      <c r="IE620" s="430"/>
      <c r="IF620" s="430"/>
      <c r="IG620" s="430"/>
      <c r="IH620" s="430"/>
      <c r="II620" s="430"/>
      <c r="IJ620" s="430"/>
      <c r="IK620" s="430"/>
      <c r="IL620" s="430"/>
      <c r="IM620" s="430"/>
      <c r="IN620" s="430"/>
      <c r="IO620" s="430"/>
      <c r="IP620" s="430"/>
      <c r="IQ620" s="430"/>
      <c r="IR620" s="430"/>
      <c r="IS620" s="430"/>
      <c r="IT620" s="430"/>
      <c r="IU620" s="430"/>
      <c r="IV620" s="430"/>
      <c r="IW620" s="430"/>
      <c r="IX620" s="430"/>
      <c r="IY620" s="430"/>
      <c r="IZ620" s="430"/>
      <c r="JA620" s="430"/>
      <c r="JB620" s="430"/>
      <c r="JC620" s="430"/>
      <c r="JD620" s="430"/>
      <c r="JE620" s="430"/>
      <c r="JF620" s="430"/>
      <c r="JG620" s="430"/>
      <c r="JH620" s="430"/>
      <c r="JI620" s="430"/>
      <c r="JJ620" s="430"/>
      <c r="JK620" s="430"/>
      <c r="JL620" s="430"/>
      <c r="JM620" s="430"/>
      <c r="JN620" s="430"/>
      <c r="JO620" s="430"/>
      <c r="JP620" s="430"/>
      <c r="JQ620" s="430"/>
      <c r="JR620" s="430"/>
      <c r="JS620" s="430"/>
      <c r="JT620" s="430"/>
      <c r="JU620" s="430"/>
      <c r="JV620" s="430"/>
      <c r="JW620" s="430"/>
      <c r="JX620" s="430"/>
    </row>
    <row r="621" spans="1:284" s="663" customFormat="1" ht="15.9" customHeight="1">
      <c r="A621" s="72"/>
      <c r="B621" s="671"/>
      <c r="C621" s="72"/>
      <c r="D621" s="671"/>
      <c r="E621" s="454"/>
      <c r="F621" s="434">
        <f t="shared" si="9"/>
        <v>620</v>
      </c>
      <c r="G621" s="831"/>
      <c r="H621" s="113" t="s">
        <v>738</v>
      </c>
      <c r="I621" s="114">
        <v>1</v>
      </c>
      <c r="J621" s="115"/>
      <c r="K621" s="116" t="s">
        <v>1449</v>
      </c>
      <c r="L621" s="116" t="s">
        <v>1450</v>
      </c>
      <c r="M621" s="832"/>
      <c r="N621" s="116" t="s">
        <v>3377</v>
      </c>
      <c r="O621" s="114">
        <v>0</v>
      </c>
      <c r="P621" s="72">
        <v>68</v>
      </c>
      <c r="Q621" s="561"/>
      <c r="R621" s="451"/>
      <c r="S621" s="452"/>
      <c r="T621" s="563" t="s">
        <v>3378</v>
      </c>
      <c r="U621" s="430"/>
      <c r="V621" s="430"/>
      <c r="W621" s="430"/>
      <c r="X621" s="430"/>
      <c r="Y621" s="430"/>
      <c r="Z621" s="430"/>
      <c r="AA621" s="430"/>
      <c r="AB621" s="430"/>
      <c r="AC621" s="430"/>
      <c r="AD621" s="430"/>
      <c r="AE621" s="430"/>
      <c r="AF621" s="430"/>
      <c r="AG621" s="430"/>
      <c r="AH621" s="430"/>
      <c r="AI621" s="430"/>
      <c r="AJ621" s="430"/>
      <c r="AK621" s="430"/>
      <c r="AL621" s="430"/>
      <c r="AM621" s="430"/>
      <c r="AN621" s="430"/>
      <c r="AO621" s="430"/>
      <c r="AP621" s="430"/>
      <c r="AQ621" s="430"/>
      <c r="AR621" s="430"/>
      <c r="AS621" s="430"/>
      <c r="AT621" s="430"/>
      <c r="AU621" s="430"/>
      <c r="AV621" s="430"/>
      <c r="AW621" s="430"/>
      <c r="AX621" s="430"/>
      <c r="AY621" s="430"/>
      <c r="AZ621" s="430"/>
      <c r="BA621" s="430"/>
      <c r="BB621" s="430"/>
      <c r="BC621" s="430"/>
      <c r="BD621" s="430"/>
      <c r="BE621" s="430"/>
      <c r="BF621" s="430"/>
      <c r="BG621" s="430"/>
      <c r="BH621" s="430"/>
      <c r="BI621" s="430"/>
      <c r="BJ621" s="430"/>
      <c r="BK621" s="430"/>
      <c r="BL621" s="430"/>
      <c r="BM621" s="430"/>
      <c r="BN621" s="430"/>
      <c r="BO621" s="430"/>
      <c r="BP621" s="430"/>
      <c r="BQ621" s="430"/>
      <c r="BR621" s="430"/>
      <c r="BS621" s="430"/>
      <c r="BT621" s="430"/>
      <c r="BU621" s="430"/>
      <c r="BV621" s="430"/>
      <c r="BW621" s="430"/>
      <c r="BX621" s="430"/>
      <c r="BY621" s="430"/>
      <c r="BZ621" s="430"/>
      <c r="CA621" s="430"/>
      <c r="CB621" s="430"/>
      <c r="CC621" s="430"/>
      <c r="CD621" s="430"/>
      <c r="CE621" s="430"/>
      <c r="CF621" s="430"/>
      <c r="CG621" s="430"/>
      <c r="CH621" s="430"/>
      <c r="CI621" s="430"/>
      <c r="CJ621" s="430"/>
      <c r="CK621" s="430"/>
      <c r="CL621" s="430"/>
      <c r="CM621" s="430"/>
      <c r="CN621" s="430"/>
      <c r="CO621" s="430"/>
      <c r="CP621" s="430"/>
      <c r="CQ621" s="430"/>
      <c r="CR621" s="430"/>
      <c r="CS621" s="430"/>
      <c r="CT621" s="430"/>
      <c r="CU621" s="430"/>
      <c r="CV621" s="430"/>
      <c r="CW621" s="430"/>
      <c r="CX621" s="430"/>
      <c r="CY621" s="430"/>
      <c r="CZ621" s="430"/>
      <c r="DA621" s="430"/>
      <c r="DB621" s="430"/>
      <c r="DC621" s="430"/>
      <c r="DD621" s="430"/>
      <c r="DE621" s="430"/>
      <c r="DF621" s="430"/>
      <c r="DG621" s="430"/>
      <c r="DH621" s="430"/>
      <c r="DI621" s="430"/>
      <c r="DJ621" s="430"/>
      <c r="DK621" s="430"/>
      <c r="DL621" s="430"/>
      <c r="DM621" s="430"/>
      <c r="DN621" s="430"/>
      <c r="DO621" s="430"/>
      <c r="DP621" s="430"/>
      <c r="DQ621" s="430"/>
      <c r="DR621" s="430"/>
      <c r="DS621" s="430"/>
      <c r="DT621" s="430"/>
      <c r="DU621" s="430"/>
      <c r="DV621" s="430"/>
      <c r="DW621" s="430"/>
      <c r="DX621" s="430"/>
      <c r="DY621" s="430"/>
      <c r="DZ621" s="430"/>
      <c r="EA621" s="430"/>
      <c r="EB621" s="430"/>
      <c r="EC621" s="430"/>
      <c r="ED621" s="430"/>
      <c r="EE621" s="430"/>
      <c r="EF621" s="430"/>
      <c r="EG621" s="430"/>
      <c r="EH621" s="430"/>
      <c r="EI621" s="430"/>
      <c r="EJ621" s="430"/>
      <c r="EK621" s="430"/>
      <c r="EL621" s="430"/>
      <c r="EM621" s="430"/>
      <c r="EN621" s="430"/>
      <c r="EO621" s="430"/>
      <c r="EP621" s="430"/>
      <c r="EQ621" s="430"/>
      <c r="ER621" s="430"/>
      <c r="ES621" s="430"/>
      <c r="ET621" s="430"/>
      <c r="EU621" s="430"/>
      <c r="EV621" s="430"/>
      <c r="EW621" s="430"/>
      <c r="EX621" s="430"/>
      <c r="EY621" s="430"/>
      <c r="EZ621" s="430"/>
      <c r="FA621" s="430"/>
      <c r="FB621" s="430"/>
      <c r="FC621" s="430"/>
      <c r="FD621" s="430"/>
      <c r="FE621" s="430"/>
      <c r="FF621" s="430"/>
      <c r="FG621" s="430"/>
      <c r="FH621" s="430"/>
      <c r="FI621" s="430"/>
      <c r="FJ621" s="430"/>
      <c r="FK621" s="430"/>
      <c r="FL621" s="430"/>
      <c r="FM621" s="430"/>
      <c r="FN621" s="430"/>
      <c r="FO621" s="430"/>
      <c r="FP621" s="430"/>
      <c r="FQ621" s="430"/>
      <c r="FR621" s="430"/>
      <c r="FS621" s="430"/>
      <c r="FT621" s="430"/>
      <c r="FU621" s="430"/>
      <c r="FV621" s="430"/>
      <c r="FW621" s="430"/>
      <c r="FX621" s="430"/>
      <c r="FY621" s="430"/>
      <c r="FZ621" s="430"/>
      <c r="GA621" s="430"/>
      <c r="GB621" s="430"/>
      <c r="GC621" s="430"/>
      <c r="GD621" s="430"/>
      <c r="GE621" s="430"/>
      <c r="GF621" s="430"/>
      <c r="GG621" s="430"/>
      <c r="GH621" s="430"/>
      <c r="GI621" s="430"/>
      <c r="GJ621" s="430"/>
      <c r="GK621" s="430"/>
      <c r="GL621" s="430"/>
      <c r="GM621" s="430"/>
      <c r="GN621" s="430"/>
      <c r="GO621" s="430"/>
      <c r="GP621" s="430"/>
      <c r="GQ621" s="430"/>
      <c r="GR621" s="430"/>
      <c r="GS621" s="430"/>
      <c r="GT621" s="430"/>
      <c r="GU621" s="430"/>
      <c r="GV621" s="430"/>
      <c r="GW621" s="430"/>
      <c r="GX621" s="430"/>
      <c r="GY621" s="430"/>
      <c r="GZ621" s="430"/>
      <c r="HA621" s="430"/>
      <c r="HB621" s="430"/>
      <c r="HC621" s="430"/>
      <c r="HD621" s="430"/>
      <c r="HE621" s="430"/>
      <c r="HF621" s="430"/>
      <c r="HG621" s="430"/>
      <c r="HH621" s="430"/>
      <c r="HI621" s="430"/>
      <c r="HJ621" s="430"/>
      <c r="HK621" s="430"/>
      <c r="HL621" s="430"/>
      <c r="HM621" s="430"/>
      <c r="HN621" s="430"/>
      <c r="HO621" s="430"/>
      <c r="HP621" s="430"/>
      <c r="HQ621" s="430"/>
      <c r="HR621" s="430"/>
      <c r="HS621" s="430"/>
      <c r="HT621" s="430"/>
      <c r="HU621" s="430"/>
      <c r="HV621" s="430"/>
      <c r="HW621" s="430"/>
      <c r="HX621" s="430"/>
      <c r="HY621" s="430"/>
      <c r="HZ621" s="430"/>
      <c r="IA621" s="430"/>
      <c r="IB621" s="430"/>
      <c r="IC621" s="430"/>
      <c r="ID621" s="430"/>
      <c r="IE621" s="430"/>
      <c r="IF621" s="430"/>
      <c r="IG621" s="430"/>
      <c r="IH621" s="430"/>
      <c r="II621" s="430"/>
      <c r="IJ621" s="430"/>
      <c r="IK621" s="430"/>
      <c r="IL621" s="430"/>
      <c r="IM621" s="430"/>
      <c r="IN621" s="430"/>
      <c r="IO621" s="430"/>
      <c r="IP621" s="430"/>
      <c r="IQ621" s="430"/>
      <c r="IR621" s="430"/>
      <c r="IS621" s="430"/>
      <c r="IT621" s="430"/>
      <c r="IU621" s="430"/>
      <c r="IV621" s="430"/>
      <c r="IW621" s="430"/>
      <c r="IX621" s="430"/>
      <c r="IY621" s="430"/>
      <c r="IZ621" s="430"/>
      <c r="JA621" s="430"/>
      <c r="JB621" s="430"/>
      <c r="JC621" s="430"/>
      <c r="JD621" s="430"/>
      <c r="JE621" s="430"/>
      <c r="JF621" s="430"/>
      <c r="JG621" s="430"/>
      <c r="JH621" s="430"/>
      <c r="JI621" s="430"/>
      <c r="JJ621" s="430"/>
      <c r="JK621" s="430"/>
      <c r="JL621" s="430"/>
      <c r="JM621" s="430"/>
      <c r="JN621" s="430"/>
      <c r="JO621" s="430"/>
      <c r="JP621" s="430"/>
      <c r="JQ621" s="430"/>
      <c r="JR621" s="430"/>
      <c r="JS621" s="430"/>
      <c r="JT621" s="430"/>
      <c r="JU621" s="430"/>
      <c r="JV621" s="430"/>
      <c r="JW621" s="430"/>
      <c r="JX621" s="430"/>
    </row>
    <row r="622" spans="1:284" s="663" customFormat="1" ht="15.9" customHeight="1">
      <c r="A622" s="72"/>
      <c r="B622" s="671"/>
      <c r="C622" s="72"/>
      <c r="D622" s="671"/>
      <c r="E622" s="454"/>
      <c r="F622" s="434">
        <f t="shared" si="9"/>
        <v>621</v>
      </c>
      <c r="G622" s="831"/>
      <c r="H622" s="113" t="s">
        <v>738</v>
      </c>
      <c r="I622" s="114">
        <v>1</v>
      </c>
      <c r="J622" s="115"/>
      <c r="K622" s="150" t="s">
        <v>1451</v>
      </c>
      <c r="L622" s="116" t="s">
        <v>937</v>
      </c>
      <c r="M622" s="832"/>
      <c r="N622" s="116" t="s">
        <v>3379</v>
      </c>
      <c r="O622" s="114">
        <v>0</v>
      </c>
      <c r="P622" s="72">
        <v>68</v>
      </c>
      <c r="Q622" s="561"/>
      <c r="R622" s="451"/>
      <c r="S622" s="452"/>
      <c r="T622" s="563" t="s">
        <v>3380</v>
      </c>
      <c r="U622" s="430"/>
      <c r="V622" s="430"/>
      <c r="W622" s="430"/>
      <c r="X622" s="430"/>
      <c r="Y622" s="430"/>
      <c r="Z622" s="430"/>
      <c r="AA622" s="430"/>
      <c r="AB622" s="430"/>
      <c r="AC622" s="430"/>
      <c r="AD622" s="430"/>
      <c r="AE622" s="430"/>
      <c r="AF622" s="430"/>
      <c r="AG622" s="430"/>
      <c r="AH622" s="430"/>
      <c r="AI622" s="430"/>
      <c r="AJ622" s="430"/>
      <c r="AK622" s="430"/>
      <c r="AL622" s="430"/>
      <c r="AM622" s="430"/>
      <c r="AN622" s="430"/>
      <c r="AO622" s="430"/>
      <c r="AP622" s="430"/>
      <c r="AQ622" s="430"/>
      <c r="AR622" s="430"/>
      <c r="AS622" s="430"/>
      <c r="AT622" s="430"/>
      <c r="AU622" s="430"/>
      <c r="AV622" s="430"/>
      <c r="AW622" s="430"/>
      <c r="AX622" s="430"/>
      <c r="AY622" s="430"/>
      <c r="AZ622" s="430"/>
      <c r="BA622" s="430"/>
      <c r="BB622" s="430"/>
      <c r="BC622" s="430"/>
      <c r="BD622" s="430"/>
      <c r="BE622" s="430"/>
      <c r="BF622" s="430"/>
      <c r="BG622" s="430"/>
      <c r="BH622" s="430"/>
      <c r="BI622" s="430"/>
      <c r="BJ622" s="430"/>
      <c r="BK622" s="430"/>
      <c r="BL622" s="430"/>
      <c r="BM622" s="430"/>
      <c r="BN622" s="430"/>
      <c r="BO622" s="430"/>
      <c r="BP622" s="430"/>
      <c r="BQ622" s="430"/>
      <c r="BR622" s="430"/>
      <c r="BS622" s="430"/>
      <c r="BT622" s="430"/>
      <c r="BU622" s="430"/>
      <c r="BV622" s="430"/>
      <c r="BW622" s="430"/>
      <c r="BX622" s="430"/>
      <c r="BY622" s="430"/>
      <c r="BZ622" s="430"/>
      <c r="CA622" s="430"/>
      <c r="CB622" s="430"/>
      <c r="CC622" s="430"/>
      <c r="CD622" s="430"/>
      <c r="CE622" s="430"/>
      <c r="CF622" s="430"/>
      <c r="CG622" s="430"/>
      <c r="CH622" s="430"/>
      <c r="CI622" s="430"/>
      <c r="CJ622" s="430"/>
      <c r="CK622" s="430"/>
      <c r="CL622" s="430"/>
      <c r="CM622" s="430"/>
      <c r="CN622" s="430"/>
      <c r="CO622" s="430"/>
      <c r="CP622" s="430"/>
      <c r="CQ622" s="430"/>
      <c r="CR622" s="430"/>
      <c r="CS622" s="430"/>
      <c r="CT622" s="430"/>
      <c r="CU622" s="430"/>
      <c r="CV622" s="430"/>
      <c r="CW622" s="430"/>
      <c r="CX622" s="430"/>
      <c r="CY622" s="430"/>
      <c r="CZ622" s="430"/>
      <c r="DA622" s="430"/>
      <c r="DB622" s="430"/>
      <c r="DC622" s="430"/>
      <c r="DD622" s="430"/>
      <c r="DE622" s="430"/>
      <c r="DF622" s="430"/>
      <c r="DG622" s="430"/>
      <c r="DH622" s="430"/>
      <c r="DI622" s="430"/>
      <c r="DJ622" s="430"/>
      <c r="DK622" s="430"/>
      <c r="DL622" s="430"/>
      <c r="DM622" s="430"/>
      <c r="DN622" s="430"/>
      <c r="DO622" s="430"/>
      <c r="DP622" s="430"/>
      <c r="DQ622" s="430"/>
      <c r="DR622" s="430"/>
      <c r="DS622" s="430"/>
      <c r="DT622" s="430"/>
      <c r="DU622" s="430"/>
      <c r="DV622" s="430"/>
      <c r="DW622" s="430"/>
      <c r="DX622" s="430"/>
      <c r="DY622" s="430"/>
      <c r="DZ622" s="430"/>
      <c r="EA622" s="430"/>
      <c r="EB622" s="430"/>
      <c r="EC622" s="430"/>
      <c r="ED622" s="430"/>
      <c r="EE622" s="430"/>
      <c r="EF622" s="430"/>
      <c r="EG622" s="430"/>
      <c r="EH622" s="430"/>
      <c r="EI622" s="430"/>
      <c r="EJ622" s="430"/>
      <c r="EK622" s="430"/>
      <c r="EL622" s="430"/>
      <c r="EM622" s="430"/>
      <c r="EN622" s="430"/>
      <c r="EO622" s="430"/>
      <c r="EP622" s="430"/>
      <c r="EQ622" s="430"/>
      <c r="ER622" s="430"/>
      <c r="ES622" s="430"/>
      <c r="ET622" s="430"/>
      <c r="EU622" s="430"/>
      <c r="EV622" s="430"/>
      <c r="EW622" s="430"/>
      <c r="EX622" s="430"/>
      <c r="EY622" s="430"/>
      <c r="EZ622" s="430"/>
      <c r="FA622" s="430"/>
      <c r="FB622" s="430"/>
      <c r="FC622" s="430"/>
      <c r="FD622" s="430"/>
      <c r="FE622" s="430"/>
      <c r="FF622" s="430"/>
      <c r="FG622" s="430"/>
      <c r="FH622" s="430"/>
      <c r="FI622" s="430"/>
      <c r="FJ622" s="430"/>
      <c r="FK622" s="430"/>
      <c r="FL622" s="430"/>
      <c r="FM622" s="430"/>
      <c r="FN622" s="430"/>
      <c r="FO622" s="430"/>
      <c r="FP622" s="430"/>
      <c r="FQ622" s="430"/>
      <c r="FR622" s="430"/>
      <c r="FS622" s="430"/>
      <c r="FT622" s="430"/>
      <c r="FU622" s="430"/>
      <c r="FV622" s="430"/>
      <c r="FW622" s="430"/>
      <c r="FX622" s="430"/>
      <c r="FY622" s="430"/>
      <c r="FZ622" s="430"/>
      <c r="GA622" s="430"/>
      <c r="GB622" s="430"/>
      <c r="GC622" s="430"/>
      <c r="GD622" s="430"/>
      <c r="GE622" s="430"/>
      <c r="GF622" s="430"/>
      <c r="GG622" s="430"/>
      <c r="GH622" s="430"/>
      <c r="GI622" s="430"/>
      <c r="GJ622" s="430"/>
      <c r="GK622" s="430"/>
      <c r="GL622" s="430"/>
      <c r="GM622" s="430"/>
      <c r="GN622" s="430"/>
      <c r="GO622" s="430"/>
      <c r="GP622" s="430"/>
      <c r="GQ622" s="430"/>
      <c r="GR622" s="430"/>
      <c r="GS622" s="430"/>
      <c r="GT622" s="430"/>
      <c r="GU622" s="430"/>
      <c r="GV622" s="430"/>
      <c r="GW622" s="430"/>
      <c r="GX622" s="430"/>
      <c r="GY622" s="430"/>
      <c r="GZ622" s="430"/>
      <c r="HA622" s="430"/>
      <c r="HB622" s="430"/>
      <c r="HC622" s="430"/>
      <c r="HD622" s="430"/>
      <c r="HE622" s="430"/>
      <c r="HF622" s="430"/>
      <c r="HG622" s="430"/>
      <c r="HH622" s="430"/>
      <c r="HI622" s="430"/>
      <c r="HJ622" s="430"/>
      <c r="HK622" s="430"/>
      <c r="HL622" s="430"/>
      <c r="HM622" s="430"/>
      <c r="HN622" s="430"/>
      <c r="HO622" s="430"/>
      <c r="HP622" s="430"/>
      <c r="HQ622" s="430"/>
      <c r="HR622" s="430"/>
      <c r="HS622" s="430"/>
      <c r="HT622" s="430"/>
      <c r="HU622" s="430"/>
      <c r="HV622" s="430"/>
      <c r="HW622" s="430"/>
      <c r="HX622" s="430"/>
      <c r="HY622" s="430"/>
      <c r="HZ622" s="430"/>
      <c r="IA622" s="430"/>
      <c r="IB622" s="430"/>
      <c r="IC622" s="430"/>
      <c r="ID622" s="430"/>
      <c r="IE622" s="430"/>
      <c r="IF622" s="430"/>
      <c r="IG622" s="430"/>
      <c r="IH622" s="430"/>
      <c r="II622" s="430"/>
      <c r="IJ622" s="430"/>
      <c r="IK622" s="430"/>
      <c r="IL622" s="430"/>
      <c r="IM622" s="430"/>
      <c r="IN622" s="430"/>
      <c r="IO622" s="430"/>
      <c r="IP622" s="430"/>
      <c r="IQ622" s="430"/>
      <c r="IR622" s="430"/>
      <c r="IS622" s="430"/>
      <c r="IT622" s="430"/>
      <c r="IU622" s="430"/>
      <c r="IV622" s="430"/>
      <c r="IW622" s="430"/>
      <c r="IX622" s="430"/>
      <c r="IY622" s="430"/>
      <c r="IZ622" s="430"/>
      <c r="JA622" s="430"/>
      <c r="JB622" s="430"/>
      <c r="JC622" s="430"/>
      <c r="JD622" s="430"/>
      <c r="JE622" s="430"/>
      <c r="JF622" s="430"/>
      <c r="JG622" s="430"/>
      <c r="JH622" s="430"/>
      <c r="JI622" s="430"/>
      <c r="JJ622" s="430"/>
      <c r="JK622" s="430"/>
      <c r="JL622" s="430"/>
      <c r="JM622" s="430"/>
      <c r="JN622" s="430"/>
      <c r="JO622" s="430"/>
      <c r="JP622" s="430"/>
      <c r="JQ622" s="430"/>
      <c r="JR622" s="430"/>
      <c r="JS622" s="430"/>
      <c r="JT622" s="430"/>
      <c r="JU622" s="430"/>
      <c r="JV622" s="430"/>
      <c r="JW622" s="430"/>
      <c r="JX622" s="430"/>
    </row>
    <row r="623" spans="1:284" s="855" customFormat="1" ht="15.9" customHeight="1">
      <c r="A623" s="72"/>
      <c r="B623" s="671"/>
      <c r="C623" s="72"/>
      <c r="D623" s="671"/>
      <c r="E623" s="454"/>
      <c r="F623" s="434">
        <f t="shared" si="9"/>
        <v>622</v>
      </c>
      <c r="G623" s="831"/>
      <c r="H623" s="175" t="s">
        <v>738</v>
      </c>
      <c r="I623" s="114">
        <v>1</v>
      </c>
      <c r="J623" s="114"/>
      <c r="K623" s="150" t="s">
        <v>1452</v>
      </c>
      <c r="L623" s="116" t="s">
        <v>937</v>
      </c>
      <c r="M623" s="832"/>
      <c r="N623" s="116" t="s">
        <v>3381</v>
      </c>
      <c r="O623" s="114">
        <v>0</v>
      </c>
      <c r="P623" s="72">
        <v>68</v>
      </c>
      <c r="Q623" s="561"/>
      <c r="R623" s="451"/>
      <c r="S623" s="452"/>
      <c r="T623" s="563" t="s">
        <v>3382</v>
      </c>
      <c r="U623" s="430"/>
      <c r="V623" s="430"/>
      <c r="W623" s="430"/>
      <c r="X623" s="430"/>
      <c r="Y623" s="430"/>
      <c r="Z623" s="430"/>
      <c r="AA623" s="430"/>
      <c r="AB623" s="430"/>
      <c r="AC623" s="430"/>
      <c r="AD623" s="430"/>
      <c r="AE623" s="430"/>
      <c r="AF623" s="430"/>
      <c r="AG623" s="430"/>
      <c r="AH623" s="430"/>
      <c r="AI623" s="430"/>
      <c r="AJ623" s="430"/>
      <c r="AK623" s="430"/>
      <c r="AL623" s="430"/>
      <c r="AM623" s="430"/>
      <c r="AN623" s="430"/>
      <c r="AO623" s="430"/>
      <c r="AP623" s="430"/>
      <c r="AQ623" s="430"/>
      <c r="AR623" s="430"/>
      <c r="AS623" s="430"/>
      <c r="AT623" s="430"/>
      <c r="AU623" s="430"/>
      <c r="AV623" s="430"/>
      <c r="AW623" s="430"/>
      <c r="AX623" s="430"/>
      <c r="AY623" s="430"/>
      <c r="AZ623" s="430"/>
      <c r="BA623" s="430"/>
      <c r="BB623" s="430"/>
      <c r="BC623" s="430"/>
      <c r="BD623" s="430"/>
      <c r="BE623" s="430"/>
      <c r="BF623" s="430"/>
      <c r="BG623" s="430"/>
      <c r="BH623" s="430"/>
      <c r="BI623" s="430"/>
      <c r="BJ623" s="430"/>
      <c r="BK623" s="430"/>
      <c r="BL623" s="430"/>
      <c r="BM623" s="430"/>
      <c r="BN623" s="430"/>
      <c r="BO623" s="430"/>
      <c r="BP623" s="430"/>
      <c r="BQ623" s="430"/>
      <c r="BR623" s="430"/>
      <c r="BS623" s="430"/>
      <c r="BT623" s="430"/>
      <c r="BU623" s="430"/>
      <c r="BV623" s="430"/>
      <c r="BW623" s="430"/>
      <c r="BX623" s="430"/>
      <c r="BY623" s="430"/>
      <c r="BZ623" s="430"/>
      <c r="CA623" s="430"/>
      <c r="CB623" s="430"/>
      <c r="CC623" s="430"/>
      <c r="CD623" s="430"/>
      <c r="CE623" s="430"/>
      <c r="CF623" s="430"/>
      <c r="CG623" s="430"/>
      <c r="CH623" s="430"/>
      <c r="CI623" s="430"/>
      <c r="CJ623" s="430"/>
      <c r="CK623" s="430"/>
      <c r="CL623" s="430"/>
      <c r="CM623" s="430"/>
      <c r="CN623" s="430"/>
      <c r="CO623" s="430"/>
      <c r="CP623" s="430"/>
      <c r="CQ623" s="430"/>
      <c r="CR623" s="430"/>
      <c r="CS623" s="430"/>
      <c r="CT623" s="430"/>
      <c r="CU623" s="430"/>
      <c r="CV623" s="430"/>
      <c r="CW623" s="430"/>
      <c r="CX623" s="430"/>
      <c r="CY623" s="430"/>
      <c r="CZ623" s="430"/>
      <c r="DA623" s="430"/>
      <c r="DB623" s="430"/>
      <c r="DC623" s="430"/>
      <c r="DD623" s="430"/>
      <c r="DE623" s="430"/>
      <c r="DF623" s="430"/>
      <c r="DG623" s="430"/>
      <c r="DH623" s="430"/>
      <c r="DI623" s="430"/>
      <c r="DJ623" s="430"/>
      <c r="DK623" s="430"/>
      <c r="DL623" s="430"/>
      <c r="DM623" s="430"/>
      <c r="DN623" s="430"/>
      <c r="DO623" s="430"/>
      <c r="DP623" s="430"/>
      <c r="DQ623" s="430"/>
      <c r="DR623" s="430"/>
      <c r="DS623" s="430"/>
      <c r="DT623" s="430"/>
      <c r="DU623" s="430"/>
      <c r="DV623" s="430"/>
      <c r="DW623" s="430"/>
      <c r="DX623" s="430"/>
      <c r="DY623" s="430"/>
      <c r="DZ623" s="430"/>
      <c r="EA623" s="430"/>
      <c r="EB623" s="430"/>
      <c r="EC623" s="430"/>
      <c r="ED623" s="430"/>
      <c r="EE623" s="430"/>
      <c r="EF623" s="430"/>
      <c r="EG623" s="430"/>
      <c r="EH623" s="430"/>
      <c r="EI623" s="430"/>
      <c r="EJ623" s="430"/>
      <c r="EK623" s="430"/>
      <c r="EL623" s="430"/>
      <c r="EM623" s="430"/>
      <c r="EN623" s="430"/>
      <c r="EO623" s="430"/>
      <c r="EP623" s="430"/>
      <c r="EQ623" s="430"/>
      <c r="ER623" s="430"/>
      <c r="ES623" s="430"/>
      <c r="ET623" s="430"/>
      <c r="EU623" s="430"/>
      <c r="EV623" s="430"/>
      <c r="EW623" s="430"/>
      <c r="EX623" s="430"/>
      <c r="EY623" s="430"/>
      <c r="EZ623" s="430"/>
      <c r="FA623" s="430"/>
      <c r="FB623" s="430"/>
      <c r="FC623" s="430"/>
      <c r="FD623" s="430"/>
      <c r="FE623" s="430"/>
      <c r="FF623" s="430"/>
      <c r="FG623" s="430"/>
      <c r="FH623" s="430"/>
      <c r="FI623" s="430"/>
      <c r="FJ623" s="430"/>
      <c r="FK623" s="430"/>
      <c r="FL623" s="430"/>
      <c r="FM623" s="430"/>
      <c r="FN623" s="430"/>
      <c r="FO623" s="430"/>
      <c r="FP623" s="430"/>
      <c r="FQ623" s="430"/>
      <c r="FR623" s="430"/>
      <c r="FS623" s="430"/>
      <c r="FT623" s="430"/>
      <c r="FU623" s="430"/>
      <c r="FV623" s="430"/>
      <c r="FW623" s="430"/>
      <c r="FX623" s="430"/>
      <c r="FY623" s="430"/>
      <c r="FZ623" s="430"/>
      <c r="GA623" s="430"/>
      <c r="GB623" s="430"/>
      <c r="GC623" s="430"/>
      <c r="GD623" s="430"/>
      <c r="GE623" s="430"/>
      <c r="GF623" s="430"/>
      <c r="GG623" s="430"/>
      <c r="GH623" s="430"/>
      <c r="GI623" s="430"/>
      <c r="GJ623" s="430"/>
      <c r="GK623" s="430"/>
      <c r="GL623" s="430"/>
      <c r="GM623" s="430"/>
      <c r="GN623" s="430"/>
      <c r="GO623" s="430"/>
      <c r="GP623" s="430"/>
      <c r="GQ623" s="430"/>
      <c r="GR623" s="430"/>
      <c r="GS623" s="430"/>
      <c r="GT623" s="430"/>
      <c r="GU623" s="430"/>
      <c r="GV623" s="430"/>
      <c r="GW623" s="430"/>
      <c r="GX623" s="430"/>
      <c r="GY623" s="430"/>
      <c r="GZ623" s="430"/>
      <c r="HA623" s="430"/>
      <c r="HB623" s="430"/>
      <c r="HC623" s="430"/>
      <c r="HD623" s="430"/>
      <c r="HE623" s="430"/>
      <c r="HF623" s="430"/>
      <c r="HG623" s="430"/>
      <c r="HH623" s="430"/>
      <c r="HI623" s="430"/>
      <c r="HJ623" s="430"/>
      <c r="HK623" s="430"/>
      <c r="HL623" s="430"/>
      <c r="HM623" s="430"/>
      <c r="HN623" s="430"/>
      <c r="HO623" s="430"/>
      <c r="HP623" s="430"/>
      <c r="HQ623" s="430"/>
      <c r="HR623" s="430"/>
      <c r="HS623" s="430"/>
      <c r="HT623" s="430"/>
      <c r="HU623" s="430"/>
      <c r="HV623" s="430"/>
      <c r="HW623" s="430"/>
      <c r="HX623" s="430"/>
      <c r="HY623" s="430"/>
      <c r="HZ623" s="430"/>
      <c r="IA623" s="430"/>
      <c r="IB623" s="430"/>
      <c r="IC623" s="430"/>
      <c r="ID623" s="430"/>
      <c r="IE623" s="430"/>
      <c r="IF623" s="430"/>
      <c r="IG623" s="430"/>
      <c r="IH623" s="430"/>
      <c r="II623" s="430"/>
      <c r="IJ623" s="430"/>
      <c r="IK623" s="430"/>
      <c r="IL623" s="430"/>
      <c r="IM623" s="430"/>
      <c r="IN623" s="430"/>
      <c r="IO623" s="430"/>
      <c r="IP623" s="430"/>
      <c r="IQ623" s="430"/>
      <c r="IR623" s="430"/>
      <c r="IS623" s="430"/>
      <c r="IT623" s="430"/>
      <c r="IU623" s="430"/>
      <c r="IV623" s="430"/>
      <c r="IW623" s="430"/>
      <c r="IX623" s="430"/>
      <c r="IY623" s="430"/>
      <c r="IZ623" s="430"/>
      <c r="JA623" s="430"/>
      <c r="JB623" s="430"/>
      <c r="JC623" s="430"/>
      <c r="JD623" s="430"/>
      <c r="JE623" s="430"/>
      <c r="JF623" s="430"/>
      <c r="JG623" s="430"/>
      <c r="JH623" s="430"/>
      <c r="JI623" s="430"/>
      <c r="JJ623" s="430"/>
      <c r="JK623" s="430"/>
      <c r="JL623" s="430"/>
      <c r="JM623" s="430"/>
      <c r="JN623" s="430"/>
      <c r="JO623" s="430"/>
      <c r="JP623" s="430"/>
      <c r="JQ623" s="430"/>
      <c r="JR623" s="430"/>
      <c r="JS623" s="430"/>
      <c r="JT623" s="430"/>
      <c r="JU623" s="430"/>
      <c r="JV623" s="430"/>
      <c r="JW623" s="430"/>
      <c r="JX623" s="430"/>
    </row>
    <row r="624" spans="1:284" ht="15.9" customHeight="1">
      <c r="A624" s="184"/>
      <c r="B624" s="462"/>
      <c r="C624" s="184"/>
      <c r="D624" s="475"/>
      <c r="E624" s="455"/>
      <c r="F624" s="434">
        <f t="shared" si="9"/>
        <v>623</v>
      </c>
      <c r="G624" s="472"/>
      <c r="H624" s="112" t="s">
        <v>738</v>
      </c>
      <c r="I624" s="85">
        <v>1</v>
      </c>
      <c r="J624" s="85"/>
      <c r="K624" s="66" t="s">
        <v>1453</v>
      </c>
      <c r="L624" s="128"/>
      <c r="M624" s="509"/>
      <c r="N624" s="88" t="s">
        <v>3383</v>
      </c>
      <c r="O624" s="85">
        <v>0</v>
      </c>
      <c r="P624" s="184">
        <v>16</v>
      </c>
      <c r="Q624" s="151"/>
      <c r="R624" s="458"/>
      <c r="S624" s="304"/>
      <c r="T624" s="459" t="s">
        <v>3384</v>
      </c>
      <c r="U624"/>
    </row>
    <row r="625" spans="1:284" s="430" customFormat="1" ht="15.9" customHeight="1">
      <c r="A625" s="184"/>
      <c r="B625" s="462"/>
      <c r="C625" s="184"/>
      <c r="D625" s="475"/>
      <c r="E625" s="455"/>
      <c r="F625" s="434">
        <f t="shared" si="9"/>
        <v>624</v>
      </c>
      <c r="G625" s="152"/>
      <c r="H625" s="84" t="s">
        <v>738</v>
      </c>
      <c r="I625" s="85">
        <v>1</v>
      </c>
      <c r="J625" s="86"/>
      <c r="K625" s="66" t="s">
        <v>1454</v>
      </c>
      <c r="L625" s="88" t="s">
        <v>837</v>
      </c>
      <c r="M625" s="518"/>
      <c r="N625" s="88" t="s">
        <v>3385</v>
      </c>
      <c r="O625" s="85">
        <v>0</v>
      </c>
      <c r="P625" s="184">
        <v>16</v>
      </c>
      <c r="Q625" s="151"/>
      <c r="R625" s="458"/>
      <c r="S625" s="304"/>
      <c r="T625" s="459" t="s">
        <v>3386</v>
      </c>
      <c r="U625"/>
      <c r="V625"/>
      <c r="W625"/>
      <c r="X625"/>
      <c r="Y625"/>
      <c r="Z625"/>
      <c r="AA625"/>
      <c r="AB625"/>
      <c r="AC625"/>
      <c r="AD625"/>
      <c r="AE625"/>
      <c r="AF625"/>
      <c r="AG625"/>
      <c r="AH625"/>
      <c r="AI625"/>
      <c r="AJ625"/>
      <c r="AK625"/>
      <c r="AL625"/>
      <c r="AM625"/>
      <c r="AN625"/>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c r="BY625"/>
      <c r="BZ625"/>
      <c r="CA625"/>
      <c r="CB625"/>
      <c r="CC625"/>
      <c r="CD625"/>
      <c r="CE625"/>
      <c r="CF625"/>
      <c r="CG625"/>
      <c r="CH625"/>
      <c r="CI625"/>
      <c r="CJ625"/>
      <c r="CK625"/>
      <c r="CL625"/>
      <c r="CM625"/>
      <c r="CN625"/>
      <c r="CO625"/>
      <c r="CP625"/>
      <c r="CQ625"/>
      <c r="CR625"/>
      <c r="CS625"/>
      <c r="CT625"/>
      <c r="CU625"/>
      <c r="CV625"/>
      <c r="CW625"/>
      <c r="CX625"/>
      <c r="CY625"/>
      <c r="CZ625"/>
      <c r="DA625"/>
      <c r="DB625"/>
      <c r="DC625"/>
      <c r="DD625"/>
      <c r="DE625"/>
      <c r="DF625"/>
      <c r="DG625"/>
      <c r="DH625"/>
      <c r="DI625"/>
      <c r="DJ625"/>
      <c r="DK625"/>
      <c r="DL625"/>
      <c r="DM625"/>
      <c r="DN625"/>
      <c r="DO625"/>
      <c r="DP625"/>
      <c r="DQ625"/>
      <c r="DR625"/>
      <c r="DS625"/>
      <c r="DT625"/>
      <c r="DU625"/>
      <c r="DV625"/>
      <c r="DW625"/>
      <c r="DX625"/>
      <c r="DY625"/>
      <c r="DZ625"/>
      <c r="EA625"/>
      <c r="EB625"/>
      <c r="EC625"/>
      <c r="ED625"/>
      <c r="EE625"/>
      <c r="EF625"/>
      <c r="EG625"/>
      <c r="EH625"/>
      <c r="EI625"/>
      <c r="EJ625"/>
      <c r="EK625"/>
      <c r="EL625"/>
      <c r="EM625"/>
      <c r="EN625"/>
      <c r="EO625"/>
      <c r="EP625"/>
      <c r="EQ625"/>
      <c r="ER625"/>
      <c r="ES625"/>
      <c r="ET625"/>
      <c r="EU625"/>
      <c r="EV625"/>
      <c r="EW625"/>
      <c r="EX625"/>
      <c r="EY625"/>
      <c r="EZ625"/>
      <c r="FA625"/>
      <c r="FB625"/>
      <c r="FC625"/>
      <c r="FD625"/>
      <c r="FE625"/>
      <c r="FF625"/>
      <c r="FG625"/>
      <c r="FH625"/>
      <c r="FI625"/>
      <c r="FJ625"/>
      <c r="FK625"/>
      <c r="FL625"/>
      <c r="FM625"/>
      <c r="FN625"/>
      <c r="FO625"/>
      <c r="FP625"/>
      <c r="FQ625"/>
      <c r="FR625"/>
      <c r="FS625"/>
      <c r="FT625"/>
      <c r="FU625"/>
      <c r="FV625"/>
      <c r="FW625"/>
      <c r="FX625"/>
      <c r="FY625"/>
      <c r="FZ625"/>
      <c r="GA625"/>
      <c r="GB625"/>
      <c r="GC625"/>
      <c r="GD625"/>
      <c r="GE625"/>
      <c r="GF625"/>
      <c r="GG625"/>
      <c r="GH625"/>
      <c r="GI625"/>
      <c r="GJ625"/>
      <c r="GK625"/>
      <c r="GL625"/>
      <c r="GM625"/>
      <c r="GN625"/>
      <c r="GO625"/>
      <c r="GP625"/>
      <c r="GQ625"/>
      <c r="GR625"/>
      <c r="GS625"/>
      <c r="GT625"/>
      <c r="GU625"/>
      <c r="GV625"/>
      <c r="GW625"/>
      <c r="GX625"/>
      <c r="GY625"/>
      <c r="GZ625"/>
      <c r="HA625"/>
      <c r="HB625"/>
      <c r="HC625"/>
      <c r="HD625"/>
      <c r="HE625"/>
      <c r="HF625"/>
      <c r="HG625"/>
      <c r="HH625"/>
      <c r="HI625"/>
      <c r="HJ625"/>
      <c r="HK625"/>
      <c r="HL625"/>
      <c r="HM625"/>
      <c r="HN625"/>
      <c r="HO625"/>
      <c r="HP625"/>
      <c r="HQ625"/>
      <c r="HR625"/>
      <c r="HS625"/>
      <c r="HT625"/>
      <c r="HU625"/>
      <c r="HV625"/>
      <c r="HW625"/>
      <c r="HX625"/>
      <c r="HY625"/>
      <c r="HZ625"/>
      <c r="IA625"/>
      <c r="IB625"/>
      <c r="IC625"/>
      <c r="ID625"/>
      <c r="IE625"/>
      <c r="IF625"/>
      <c r="IG625"/>
      <c r="IH625"/>
      <c r="II625"/>
      <c r="IJ625"/>
      <c r="IK625"/>
      <c r="IL625"/>
      <c r="IM625"/>
      <c r="IN625"/>
      <c r="IO625"/>
      <c r="IP625"/>
      <c r="IQ625"/>
      <c r="IR625"/>
      <c r="IS625"/>
      <c r="IT625"/>
      <c r="IU625"/>
      <c r="IV625"/>
      <c r="IW625"/>
      <c r="IX625"/>
      <c r="IY625"/>
      <c r="IZ625"/>
      <c r="JA625"/>
      <c r="JB625"/>
      <c r="JC625"/>
      <c r="JD625"/>
      <c r="JE625"/>
      <c r="JF625"/>
      <c r="JG625"/>
      <c r="JH625"/>
      <c r="JI625"/>
      <c r="JJ625"/>
      <c r="JK625"/>
      <c r="JL625"/>
      <c r="JM625"/>
      <c r="JN625"/>
      <c r="JO625"/>
      <c r="JP625"/>
      <c r="JQ625"/>
      <c r="JR625"/>
      <c r="JS625"/>
      <c r="JT625"/>
      <c r="JU625"/>
      <c r="JV625"/>
      <c r="JW625"/>
      <c r="JX625"/>
    </row>
    <row r="626" spans="1:284" ht="15.75" customHeight="1">
      <c r="A626" s="72" t="s">
        <v>3202</v>
      </c>
      <c r="B626" s="72" t="s">
        <v>2343</v>
      </c>
      <c r="C626" s="72"/>
      <c r="D626" s="447">
        <v>28</v>
      </c>
      <c r="E626" s="892"/>
      <c r="F626" s="434">
        <f t="shared" si="9"/>
        <v>625</v>
      </c>
      <c r="G626" s="502"/>
      <c r="H626" s="176" t="s">
        <v>738</v>
      </c>
      <c r="I626" s="51">
        <v>1</v>
      </c>
      <c r="J626" s="51"/>
      <c r="K626" s="52" t="s">
        <v>3387</v>
      </c>
      <c r="L626" s="53" t="s">
        <v>880</v>
      </c>
      <c r="M626" s="658"/>
      <c r="N626" s="53" t="s">
        <v>3388</v>
      </c>
      <c r="O626" s="51">
        <v>0</v>
      </c>
      <c r="P626" s="72">
        <v>68</v>
      </c>
      <c r="Q626" s="172" t="s">
        <v>2346</v>
      </c>
      <c r="R626" s="451"/>
      <c r="S626" s="452"/>
      <c r="T626" s="453" t="s">
        <v>3389</v>
      </c>
      <c r="U626" s="430"/>
      <c r="V626" s="430"/>
      <c r="W626" s="430"/>
      <c r="X626" s="430"/>
      <c r="Y626" s="430"/>
      <c r="Z626" s="430"/>
      <c r="AA626" s="430"/>
      <c r="AB626" s="430"/>
      <c r="AC626" s="430"/>
      <c r="AD626" s="430"/>
      <c r="AE626" s="430"/>
      <c r="AF626" s="430"/>
      <c r="AG626" s="430"/>
      <c r="AH626" s="430"/>
      <c r="AI626" s="430"/>
      <c r="AJ626" s="430"/>
      <c r="AK626" s="430"/>
      <c r="AL626" s="430"/>
      <c r="AM626" s="430"/>
      <c r="AN626" s="430"/>
      <c r="AO626" s="430"/>
      <c r="AP626" s="430"/>
      <c r="AQ626" s="430"/>
      <c r="AR626" s="430"/>
      <c r="AS626" s="430"/>
      <c r="AT626" s="430"/>
      <c r="AU626" s="430"/>
      <c r="AV626" s="430"/>
      <c r="AW626" s="430"/>
      <c r="AX626" s="430"/>
      <c r="AY626" s="430"/>
      <c r="AZ626" s="430"/>
      <c r="BA626" s="430"/>
      <c r="BB626" s="430"/>
      <c r="BC626" s="430"/>
      <c r="BD626" s="430"/>
      <c r="BE626" s="430"/>
      <c r="BF626" s="430"/>
      <c r="BG626" s="430"/>
      <c r="BH626" s="430"/>
      <c r="BI626" s="430"/>
      <c r="BJ626" s="430"/>
      <c r="BK626" s="430"/>
      <c r="BL626" s="430"/>
      <c r="BM626" s="430"/>
      <c r="BN626" s="430"/>
      <c r="BO626" s="430"/>
      <c r="BP626" s="430"/>
      <c r="BQ626" s="430"/>
      <c r="BR626" s="430"/>
      <c r="BS626" s="430"/>
      <c r="BT626" s="430"/>
      <c r="BU626" s="430"/>
      <c r="BV626" s="430"/>
      <c r="BW626" s="430"/>
      <c r="BX626" s="430"/>
      <c r="BY626" s="430"/>
      <c r="BZ626" s="430"/>
      <c r="CA626" s="430"/>
      <c r="CB626" s="430"/>
      <c r="CC626" s="430"/>
      <c r="CD626" s="430"/>
      <c r="CE626" s="430"/>
      <c r="CF626" s="430"/>
      <c r="CG626" s="430"/>
      <c r="CH626" s="430"/>
      <c r="CI626" s="430"/>
      <c r="CJ626" s="430"/>
      <c r="CK626" s="430"/>
      <c r="CL626" s="430"/>
      <c r="CM626" s="430"/>
      <c r="CN626" s="430"/>
      <c r="CO626" s="430"/>
      <c r="CP626" s="430"/>
      <c r="CQ626" s="430"/>
      <c r="CR626" s="430"/>
      <c r="CS626" s="430"/>
      <c r="CT626" s="430"/>
      <c r="CU626" s="430"/>
      <c r="CV626" s="430"/>
      <c r="CW626" s="430"/>
      <c r="CX626" s="430"/>
      <c r="CY626" s="430"/>
      <c r="CZ626" s="430"/>
      <c r="DA626" s="430"/>
      <c r="DB626" s="430"/>
      <c r="DC626" s="430"/>
      <c r="DD626" s="430"/>
      <c r="DE626" s="430"/>
      <c r="DF626" s="430"/>
      <c r="DG626" s="430"/>
      <c r="DH626" s="430"/>
      <c r="DI626" s="430"/>
      <c r="DJ626" s="430"/>
      <c r="DK626" s="430"/>
      <c r="DL626" s="430"/>
      <c r="DM626" s="430"/>
      <c r="DN626" s="430"/>
      <c r="DO626" s="430"/>
      <c r="DP626" s="430"/>
      <c r="DQ626" s="430"/>
      <c r="DR626" s="430"/>
      <c r="DS626" s="430"/>
      <c r="DT626" s="430"/>
      <c r="DU626" s="430"/>
      <c r="DV626" s="430"/>
      <c r="DW626" s="430"/>
      <c r="DX626" s="430"/>
      <c r="DY626" s="430"/>
      <c r="DZ626" s="430"/>
      <c r="EA626" s="430"/>
      <c r="EB626" s="430"/>
      <c r="EC626" s="430"/>
      <c r="ED626" s="430"/>
      <c r="EE626" s="430"/>
      <c r="EF626" s="430"/>
      <c r="EG626" s="430"/>
      <c r="EH626" s="430"/>
      <c r="EI626" s="430"/>
      <c r="EJ626" s="430"/>
      <c r="EK626" s="430"/>
      <c r="EL626" s="430"/>
      <c r="EM626" s="430"/>
      <c r="EN626" s="430"/>
      <c r="EO626" s="430"/>
      <c r="EP626" s="430"/>
      <c r="EQ626" s="430"/>
      <c r="ER626" s="430"/>
      <c r="ES626" s="430"/>
      <c r="ET626" s="430"/>
      <c r="EU626" s="430"/>
      <c r="EV626" s="430"/>
      <c r="EW626" s="430"/>
      <c r="EX626" s="430"/>
      <c r="EY626" s="430"/>
      <c r="EZ626" s="430"/>
      <c r="FA626" s="430"/>
      <c r="FB626" s="430"/>
      <c r="FC626" s="430"/>
      <c r="FD626" s="430"/>
      <c r="FE626" s="430"/>
      <c r="FF626" s="430"/>
      <c r="FG626" s="430"/>
      <c r="FH626" s="430"/>
      <c r="FI626" s="430"/>
      <c r="FJ626" s="430"/>
      <c r="FK626" s="430"/>
      <c r="FL626" s="430"/>
      <c r="FM626" s="430"/>
      <c r="FN626" s="430"/>
      <c r="FO626" s="430"/>
      <c r="FP626" s="430"/>
      <c r="FQ626" s="430"/>
      <c r="FR626" s="430"/>
      <c r="FS626" s="430"/>
      <c r="FT626" s="430"/>
      <c r="FU626" s="430"/>
      <c r="FV626" s="430"/>
      <c r="FW626" s="430"/>
      <c r="FX626" s="430"/>
      <c r="FY626" s="430"/>
      <c r="FZ626" s="430"/>
      <c r="GA626" s="430"/>
      <c r="GB626" s="430"/>
      <c r="GC626" s="430"/>
      <c r="GD626" s="430"/>
      <c r="GE626" s="430"/>
      <c r="GF626" s="430"/>
      <c r="GG626" s="430"/>
      <c r="GH626" s="430"/>
      <c r="GI626" s="430"/>
      <c r="GJ626" s="430"/>
      <c r="GK626" s="430"/>
      <c r="GL626" s="430"/>
      <c r="GM626" s="430"/>
      <c r="GN626" s="430"/>
      <c r="GO626" s="430"/>
      <c r="GP626" s="430"/>
      <c r="GQ626" s="430"/>
      <c r="GR626" s="430"/>
      <c r="GS626" s="430"/>
      <c r="GT626" s="430"/>
      <c r="GU626" s="430"/>
      <c r="GV626" s="430"/>
      <c r="GW626" s="430"/>
      <c r="GX626" s="430"/>
      <c r="GY626" s="430"/>
      <c r="GZ626" s="430"/>
      <c r="HA626" s="430"/>
      <c r="HB626" s="430"/>
      <c r="HC626" s="430"/>
      <c r="HD626" s="430"/>
      <c r="HE626" s="430"/>
      <c r="HF626" s="430"/>
      <c r="HG626" s="430"/>
      <c r="HH626" s="430"/>
      <c r="HI626" s="430"/>
      <c r="HJ626" s="430"/>
      <c r="HK626" s="430"/>
      <c r="HL626" s="430"/>
      <c r="HM626" s="430"/>
      <c r="HN626" s="430"/>
      <c r="HO626" s="430"/>
      <c r="HP626" s="430"/>
      <c r="HQ626" s="430"/>
      <c r="HR626" s="430"/>
      <c r="HS626" s="430"/>
      <c r="HT626" s="430"/>
      <c r="HU626" s="430"/>
      <c r="HV626" s="430"/>
      <c r="HW626" s="430"/>
      <c r="HX626" s="430"/>
      <c r="HY626" s="430"/>
      <c r="HZ626" s="430"/>
      <c r="IA626" s="430"/>
      <c r="IB626" s="430"/>
      <c r="IC626" s="430"/>
      <c r="ID626" s="430"/>
      <c r="IE626" s="430"/>
      <c r="IF626" s="430"/>
      <c r="IG626" s="430"/>
      <c r="IH626" s="430"/>
      <c r="II626" s="430"/>
      <c r="IJ626" s="430"/>
      <c r="IK626" s="430"/>
      <c r="IL626" s="430"/>
      <c r="IM626" s="430"/>
      <c r="IN626" s="430"/>
      <c r="IO626" s="430"/>
      <c r="IP626" s="430"/>
      <c r="IQ626" s="430"/>
      <c r="IR626" s="430"/>
      <c r="IS626" s="430"/>
      <c r="IT626" s="430"/>
      <c r="IU626" s="430"/>
      <c r="IV626" s="430"/>
      <c r="IW626" s="430"/>
      <c r="IX626" s="430"/>
      <c r="IY626" s="430"/>
      <c r="IZ626" s="430"/>
      <c r="JA626" s="430"/>
      <c r="JB626" s="430"/>
      <c r="JC626" s="430"/>
      <c r="JD626" s="430"/>
      <c r="JE626" s="430"/>
      <c r="JF626" s="430"/>
      <c r="JG626" s="430"/>
      <c r="JH626" s="430"/>
      <c r="JI626" s="430"/>
      <c r="JJ626" s="430"/>
      <c r="JK626" s="430"/>
      <c r="JL626" s="430"/>
      <c r="JM626" s="430"/>
      <c r="JN626" s="430"/>
      <c r="JO626" s="430"/>
      <c r="JP626" s="430"/>
      <c r="JQ626" s="430"/>
      <c r="JR626" s="430"/>
      <c r="JS626" s="430"/>
      <c r="JT626" s="430"/>
      <c r="JU626" s="430"/>
      <c r="JV626" s="430"/>
      <c r="JW626" s="430"/>
      <c r="JX626" s="430"/>
    </row>
    <row r="627" spans="1:284" s="430" customFormat="1" ht="31.5" customHeight="1">
      <c r="A627" s="72"/>
      <c r="B627" s="72"/>
      <c r="C627" s="72"/>
      <c r="D627" s="72"/>
      <c r="E627" s="72"/>
      <c r="F627" s="434">
        <f t="shared" si="9"/>
        <v>626</v>
      </c>
      <c r="G627" s="73"/>
      <c r="H627" s="113" t="s">
        <v>738</v>
      </c>
      <c r="I627" s="114">
        <v>1</v>
      </c>
      <c r="J627" s="181"/>
      <c r="K627" s="272" t="s">
        <v>3390</v>
      </c>
      <c r="L627" s="183"/>
      <c r="M627" s="181" t="s">
        <v>3391</v>
      </c>
      <c r="N627" s="188" t="s">
        <v>3392</v>
      </c>
      <c r="O627" s="114">
        <v>0</v>
      </c>
      <c r="P627" s="72">
        <v>4</v>
      </c>
      <c r="Q627" s="495">
        <v>2021</v>
      </c>
      <c r="R627" s="893"/>
      <c r="S627" s="496"/>
      <c r="T627" s="453" t="s">
        <v>3393</v>
      </c>
    </row>
    <row r="628" spans="1:284" s="539" customFormat="1" ht="15.9" customHeight="1">
      <c r="A628" s="184"/>
      <c r="B628" s="462"/>
      <c r="C628" s="184"/>
      <c r="D628" s="184"/>
      <c r="E628" s="460"/>
      <c r="F628" s="434">
        <f t="shared" si="9"/>
        <v>627</v>
      </c>
      <c r="G628" s="152"/>
      <c r="H628" s="84" t="s">
        <v>738</v>
      </c>
      <c r="I628" s="85">
        <v>2</v>
      </c>
      <c r="J628" s="86"/>
      <c r="K628" s="145" t="s">
        <v>1455</v>
      </c>
      <c r="L628" s="128"/>
      <c r="M628" s="509"/>
      <c r="N628" s="88" t="s">
        <v>3394</v>
      </c>
      <c r="O628" s="85">
        <v>0</v>
      </c>
      <c r="P628" s="184">
        <v>68</v>
      </c>
      <c r="Q628" s="603"/>
      <c r="R628" s="152"/>
      <c r="S628" s="304"/>
      <c r="T628" s="459" t="s">
        <v>3395</v>
      </c>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c r="CU628"/>
      <c r="CV628"/>
      <c r="CW628"/>
      <c r="CX628"/>
      <c r="CY628"/>
      <c r="CZ628"/>
      <c r="DA628"/>
      <c r="DB628"/>
      <c r="DC628"/>
      <c r="DD628"/>
      <c r="DE628"/>
      <c r="DF628"/>
      <c r="DG628"/>
      <c r="DH628"/>
      <c r="DI628"/>
      <c r="DJ628"/>
      <c r="DK628"/>
      <c r="DL628"/>
      <c r="DM628"/>
      <c r="DN628"/>
      <c r="DO628"/>
      <c r="DP628"/>
      <c r="DQ628"/>
      <c r="DR628"/>
      <c r="DS628"/>
      <c r="DT628"/>
      <c r="DU628"/>
      <c r="DV628"/>
      <c r="DW628"/>
      <c r="DX628"/>
      <c r="DY628"/>
      <c r="DZ628"/>
      <c r="EA628"/>
      <c r="EB628"/>
      <c r="EC628"/>
      <c r="ED628"/>
      <c r="EE628"/>
      <c r="EF628"/>
      <c r="EG628"/>
      <c r="EH628"/>
      <c r="EI628"/>
      <c r="EJ628"/>
      <c r="EK628"/>
      <c r="EL628"/>
      <c r="EM628"/>
      <c r="EN628"/>
      <c r="EO628"/>
      <c r="EP628"/>
      <c r="EQ628"/>
      <c r="ER628"/>
      <c r="ES628"/>
      <c r="ET628"/>
      <c r="EU628"/>
      <c r="EV628"/>
      <c r="EW628"/>
      <c r="EX628"/>
      <c r="EY628"/>
      <c r="EZ628"/>
      <c r="FA628"/>
      <c r="FB628"/>
      <c r="FC628"/>
      <c r="FD628"/>
      <c r="FE628"/>
      <c r="FF628"/>
      <c r="FG628"/>
      <c r="FH628"/>
      <c r="FI628"/>
      <c r="FJ628"/>
      <c r="FK628"/>
      <c r="FL628"/>
      <c r="FM628"/>
      <c r="FN628"/>
      <c r="FO628"/>
      <c r="FP628"/>
      <c r="FQ628"/>
      <c r="FR628"/>
      <c r="FS628"/>
      <c r="FT628"/>
      <c r="FU628"/>
      <c r="FV628"/>
      <c r="FW628"/>
      <c r="FX628"/>
      <c r="FY628"/>
      <c r="FZ628"/>
      <c r="GA628"/>
      <c r="GB628"/>
      <c r="GC628"/>
      <c r="GD628"/>
      <c r="GE628"/>
      <c r="GF628"/>
      <c r="GG628"/>
      <c r="GH628"/>
      <c r="GI628"/>
      <c r="GJ628"/>
      <c r="GK628"/>
      <c r="GL628"/>
      <c r="GM628"/>
      <c r="GN628"/>
      <c r="GO628"/>
      <c r="GP628"/>
      <c r="GQ628"/>
      <c r="GR628"/>
      <c r="GS628"/>
      <c r="GT628"/>
      <c r="GU628"/>
      <c r="GV628"/>
      <c r="GW628"/>
      <c r="GX628"/>
      <c r="GY628"/>
      <c r="GZ628"/>
      <c r="HA628"/>
      <c r="HB628"/>
      <c r="HC628"/>
      <c r="HD628"/>
      <c r="HE628"/>
      <c r="HF628"/>
      <c r="HG628"/>
      <c r="HH628"/>
      <c r="HI628"/>
      <c r="HJ628"/>
      <c r="HK628"/>
      <c r="HL628"/>
      <c r="HM628"/>
      <c r="HN628"/>
      <c r="HO628"/>
      <c r="HP628"/>
      <c r="HQ628"/>
      <c r="HR628"/>
      <c r="HS628"/>
      <c r="HT628"/>
      <c r="HU628"/>
      <c r="HV628"/>
      <c r="HW628"/>
      <c r="HX628"/>
      <c r="HY628"/>
      <c r="HZ628"/>
      <c r="IA628"/>
      <c r="IB628"/>
      <c r="IC628"/>
      <c r="ID628"/>
      <c r="IE628"/>
      <c r="IF628"/>
      <c r="IG628"/>
      <c r="IH628"/>
      <c r="II628"/>
      <c r="IJ628"/>
      <c r="IK628"/>
      <c r="IL628"/>
      <c r="IM628"/>
      <c r="IN628"/>
      <c r="IO628"/>
      <c r="IP628"/>
      <c r="IQ628"/>
      <c r="IR628"/>
      <c r="IS628"/>
      <c r="IT628"/>
      <c r="IU628"/>
      <c r="IV628"/>
      <c r="IW628"/>
      <c r="IX628"/>
      <c r="IY628"/>
      <c r="IZ628"/>
      <c r="JA628"/>
      <c r="JB628"/>
      <c r="JC628"/>
      <c r="JD628"/>
      <c r="JE628"/>
      <c r="JF628"/>
      <c r="JG628"/>
      <c r="JH628"/>
      <c r="JI628"/>
      <c r="JJ628"/>
      <c r="JK628"/>
      <c r="JL628"/>
      <c r="JM628"/>
      <c r="JN628"/>
      <c r="JO628"/>
      <c r="JP628"/>
      <c r="JQ628"/>
      <c r="JR628"/>
      <c r="JS628"/>
      <c r="JT628"/>
      <c r="JU628"/>
      <c r="JV628"/>
      <c r="JW628"/>
      <c r="JX628"/>
    </row>
    <row r="629" spans="1:284" ht="15.9" customHeight="1">
      <c r="A629" s="184"/>
      <c r="B629" s="462"/>
      <c r="C629" s="184"/>
      <c r="D629" s="475"/>
      <c r="E629" s="455"/>
      <c r="F629" s="434">
        <f t="shared" si="9"/>
        <v>628</v>
      </c>
      <c r="G629" s="472"/>
      <c r="H629" s="84" t="s">
        <v>738</v>
      </c>
      <c r="I629" s="85">
        <v>2</v>
      </c>
      <c r="J629" s="86"/>
      <c r="K629" s="66" t="s">
        <v>1456</v>
      </c>
      <c r="L629" s="128"/>
      <c r="M629" s="509"/>
      <c r="N629" s="88" t="s">
        <v>3396</v>
      </c>
      <c r="O629" s="85">
        <v>0</v>
      </c>
      <c r="P629" s="184">
        <v>68</v>
      </c>
      <c r="Q629" s="151"/>
      <c r="R629" s="458"/>
      <c r="S629" s="304"/>
      <c r="T629" s="459" t="s">
        <v>3397</v>
      </c>
      <c r="U629"/>
    </row>
    <row r="630" spans="1:284" s="539" customFormat="1" ht="15.9" customHeight="1">
      <c r="A630" s="184"/>
      <c r="B630" s="462"/>
      <c r="C630" s="184"/>
      <c r="D630" s="184"/>
      <c r="E630" s="460"/>
      <c r="F630" s="434">
        <f t="shared" si="9"/>
        <v>629</v>
      </c>
      <c r="G630" s="152"/>
      <c r="H630" s="84" t="s">
        <v>738</v>
      </c>
      <c r="I630" s="85">
        <v>1</v>
      </c>
      <c r="J630" s="86"/>
      <c r="K630" s="145" t="s">
        <v>1457</v>
      </c>
      <c r="L630" s="128"/>
      <c r="M630" s="509"/>
      <c r="N630" s="88" t="s">
        <v>3398</v>
      </c>
      <c r="O630" s="85">
        <v>0</v>
      </c>
      <c r="P630" s="184">
        <v>68</v>
      </c>
      <c r="Q630" s="151"/>
      <c r="R630" s="152"/>
      <c r="S630" s="304"/>
      <c r="T630" s="459" t="s">
        <v>3399</v>
      </c>
      <c r="U630"/>
      <c r="V630"/>
      <c r="W630"/>
      <c r="X630"/>
      <c r="Y630"/>
      <c r="Z630"/>
      <c r="AA630"/>
      <c r="AB630"/>
      <c r="AC630"/>
      <c r="AD630"/>
      <c r="AE630"/>
      <c r="AF630"/>
      <c r="AG630"/>
      <c r="AH630"/>
      <c r="AI630"/>
      <c r="AJ630"/>
      <c r="AK630"/>
      <c r="AL630"/>
      <c r="AM630"/>
      <c r="AN630"/>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c r="BY630"/>
      <c r="BZ630"/>
      <c r="CA630"/>
      <c r="CB630"/>
      <c r="CC630"/>
      <c r="CD630"/>
      <c r="CE630"/>
      <c r="CF630"/>
      <c r="CG630"/>
      <c r="CH630"/>
      <c r="CI630"/>
      <c r="CJ630"/>
      <c r="CK630"/>
      <c r="CL630"/>
      <c r="CM630"/>
      <c r="CN630"/>
      <c r="CO630"/>
      <c r="CP630"/>
      <c r="CQ630"/>
      <c r="CR630"/>
      <c r="CS630"/>
      <c r="CT630"/>
      <c r="CU630"/>
      <c r="CV630"/>
      <c r="CW630"/>
      <c r="CX630"/>
      <c r="CY630"/>
      <c r="CZ630"/>
      <c r="DA630"/>
      <c r="DB630"/>
      <c r="DC630"/>
      <c r="DD630"/>
      <c r="DE630"/>
      <c r="DF630"/>
      <c r="DG630"/>
      <c r="DH630"/>
      <c r="DI630"/>
      <c r="DJ630"/>
      <c r="DK630"/>
      <c r="DL630"/>
      <c r="DM630"/>
      <c r="DN630"/>
      <c r="DO630"/>
      <c r="DP630"/>
      <c r="DQ630"/>
      <c r="DR630"/>
      <c r="DS630"/>
      <c r="DT630"/>
      <c r="DU630"/>
      <c r="DV630"/>
      <c r="DW630"/>
      <c r="DX630"/>
      <c r="DY630"/>
      <c r="DZ630"/>
      <c r="EA630"/>
      <c r="EB630"/>
      <c r="EC630"/>
      <c r="ED630"/>
      <c r="EE630"/>
      <c r="EF630"/>
      <c r="EG630"/>
      <c r="EH630"/>
      <c r="EI630"/>
      <c r="EJ630"/>
      <c r="EK630"/>
      <c r="EL630"/>
      <c r="EM630"/>
      <c r="EN630"/>
      <c r="EO630"/>
      <c r="EP630"/>
      <c r="EQ630"/>
      <c r="ER630"/>
      <c r="ES630"/>
      <c r="ET630"/>
      <c r="EU630"/>
      <c r="EV630"/>
      <c r="EW630"/>
      <c r="EX630"/>
      <c r="EY630"/>
      <c r="EZ630"/>
      <c r="FA630"/>
      <c r="FB630"/>
      <c r="FC630"/>
      <c r="FD630"/>
      <c r="FE630"/>
      <c r="FF630"/>
      <c r="FG630"/>
      <c r="FH630"/>
      <c r="FI630"/>
      <c r="FJ630"/>
      <c r="FK630"/>
      <c r="FL630"/>
      <c r="FM630"/>
      <c r="FN630"/>
      <c r="FO630"/>
      <c r="FP630"/>
      <c r="FQ630"/>
      <c r="FR630"/>
      <c r="FS630"/>
      <c r="FT630"/>
      <c r="FU630"/>
      <c r="FV630"/>
      <c r="FW630"/>
      <c r="FX630"/>
      <c r="FY630"/>
      <c r="FZ630"/>
      <c r="GA630"/>
      <c r="GB630"/>
      <c r="GC630"/>
      <c r="GD630"/>
      <c r="GE630"/>
      <c r="GF630"/>
      <c r="GG630"/>
      <c r="GH630"/>
      <c r="GI630"/>
      <c r="GJ630"/>
      <c r="GK630"/>
      <c r="GL630"/>
      <c r="GM630"/>
      <c r="GN630"/>
      <c r="GO630"/>
      <c r="GP630"/>
      <c r="GQ630"/>
      <c r="GR630"/>
      <c r="GS630"/>
      <c r="GT630"/>
      <c r="GU630"/>
      <c r="GV630"/>
      <c r="GW630"/>
      <c r="GX630"/>
      <c r="GY630"/>
      <c r="GZ630"/>
      <c r="HA630"/>
      <c r="HB630"/>
      <c r="HC630"/>
      <c r="HD630"/>
      <c r="HE630"/>
      <c r="HF630"/>
      <c r="HG630"/>
      <c r="HH630"/>
      <c r="HI630"/>
      <c r="HJ630"/>
      <c r="HK630"/>
      <c r="HL630"/>
      <c r="HM630"/>
      <c r="HN630"/>
      <c r="HO630"/>
      <c r="HP630"/>
      <c r="HQ630"/>
      <c r="HR630"/>
      <c r="HS630"/>
      <c r="HT630"/>
      <c r="HU630"/>
      <c r="HV630"/>
      <c r="HW630"/>
      <c r="HX630"/>
      <c r="HY630"/>
      <c r="HZ630"/>
      <c r="IA630"/>
      <c r="IB630"/>
      <c r="IC630"/>
      <c r="ID630"/>
      <c r="IE630"/>
      <c r="IF630"/>
      <c r="IG630"/>
      <c r="IH630"/>
      <c r="II630"/>
      <c r="IJ630"/>
      <c r="IK630"/>
      <c r="IL630"/>
      <c r="IM630"/>
      <c r="IN630"/>
      <c r="IO630"/>
      <c r="IP630"/>
      <c r="IQ630"/>
      <c r="IR630"/>
      <c r="IS630"/>
      <c r="IT630"/>
      <c r="IU630"/>
      <c r="IV630"/>
      <c r="IW630"/>
      <c r="IX630"/>
      <c r="IY630"/>
      <c r="IZ630"/>
      <c r="JA630"/>
      <c r="JB630"/>
      <c r="JC630"/>
      <c r="JD630"/>
      <c r="JE630"/>
      <c r="JF630"/>
      <c r="JG630"/>
      <c r="JH630"/>
      <c r="JI630"/>
      <c r="JJ630"/>
      <c r="JK630"/>
      <c r="JL630"/>
      <c r="JM630"/>
      <c r="JN630"/>
      <c r="JO630"/>
      <c r="JP630"/>
      <c r="JQ630"/>
      <c r="JR630"/>
      <c r="JS630"/>
      <c r="JT630"/>
      <c r="JU630"/>
      <c r="JV630"/>
      <c r="JW630"/>
      <c r="JX630"/>
    </row>
    <row r="631" spans="1:284" ht="15.9" customHeight="1">
      <c r="A631" s="184"/>
      <c r="B631" s="462"/>
      <c r="C631" s="184"/>
      <c r="D631" s="184"/>
      <c r="E631" s="460"/>
      <c r="F631" s="434">
        <f t="shared" si="9"/>
        <v>630</v>
      </c>
      <c r="G631" s="152"/>
      <c r="H631" s="84" t="s">
        <v>738</v>
      </c>
      <c r="I631" s="85">
        <v>1</v>
      </c>
      <c r="J631" s="86"/>
      <c r="K631" s="145" t="s">
        <v>1458</v>
      </c>
      <c r="L631" s="128"/>
      <c r="M631" s="509"/>
      <c r="N631" s="88" t="s">
        <v>3400</v>
      </c>
      <c r="O631" s="85">
        <v>0</v>
      </c>
      <c r="P631" s="184">
        <v>68</v>
      </c>
      <c r="Q631" s="151"/>
      <c r="R631" s="152"/>
      <c r="S631" s="304"/>
      <c r="T631" s="459" t="s">
        <v>3401</v>
      </c>
      <c r="U631"/>
    </row>
    <row r="632" spans="1:284" ht="15.9" customHeight="1">
      <c r="A632" s="184"/>
      <c r="B632" s="462"/>
      <c r="C632" s="184"/>
      <c r="D632" s="184"/>
      <c r="E632" s="460"/>
      <c r="F632" s="434">
        <f t="shared" si="9"/>
        <v>631</v>
      </c>
      <c r="G632" s="152"/>
      <c r="H632" s="84" t="s">
        <v>738</v>
      </c>
      <c r="I632" s="85">
        <v>1</v>
      </c>
      <c r="J632" s="86"/>
      <c r="K632" s="145" t="s">
        <v>1459</v>
      </c>
      <c r="L632" s="128"/>
      <c r="M632" s="509"/>
      <c r="N632" s="88" t="s">
        <v>3402</v>
      </c>
      <c r="O632" s="85">
        <v>0</v>
      </c>
      <c r="P632" s="184">
        <v>68</v>
      </c>
      <c r="Q632" s="151"/>
      <c r="R632" s="152"/>
      <c r="S632" s="304"/>
      <c r="T632" s="459" t="s">
        <v>3403</v>
      </c>
      <c r="U632"/>
    </row>
    <row r="633" spans="1:284" s="430" customFormat="1" ht="15.75" customHeight="1">
      <c r="A633" s="184"/>
      <c r="B633" s="462"/>
      <c r="C633" s="184"/>
      <c r="D633" s="184"/>
      <c r="E633" s="460"/>
      <c r="F633" s="434">
        <f t="shared" si="9"/>
        <v>632</v>
      </c>
      <c r="G633" s="152"/>
      <c r="H633" s="84" t="s">
        <v>738</v>
      </c>
      <c r="I633" s="85">
        <v>1</v>
      </c>
      <c r="J633" s="86"/>
      <c r="K633" s="145" t="s">
        <v>1460</v>
      </c>
      <c r="L633" s="128"/>
      <c r="M633" s="509"/>
      <c r="N633" s="88" t="s">
        <v>3404</v>
      </c>
      <c r="O633" s="85">
        <v>0</v>
      </c>
      <c r="P633" s="184">
        <v>68</v>
      </c>
      <c r="Q633" s="151"/>
      <c r="R633" s="152"/>
      <c r="S633" s="304"/>
      <c r="T633" s="459" t="s">
        <v>3405</v>
      </c>
      <c r="U633"/>
      <c r="V633"/>
      <c r="W633"/>
      <c r="X633"/>
      <c r="Y633"/>
      <c r="Z633"/>
      <c r="AA633"/>
      <c r="AB633"/>
      <c r="AC633"/>
      <c r="AD633"/>
      <c r="AE633"/>
      <c r="AF633"/>
      <c r="AG633"/>
      <c r="AH633"/>
      <c r="AI633"/>
      <c r="AJ633"/>
      <c r="AK633"/>
      <c r="AL633"/>
      <c r="AM633"/>
      <c r="AN633"/>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c r="BY633"/>
      <c r="BZ633"/>
      <c r="CA633"/>
      <c r="CB633"/>
      <c r="CC633"/>
      <c r="CD633"/>
      <c r="CE633"/>
      <c r="CF633"/>
      <c r="CG633"/>
      <c r="CH633"/>
      <c r="CI633"/>
      <c r="CJ633"/>
      <c r="CK633"/>
      <c r="CL633"/>
      <c r="CM633"/>
      <c r="CN633"/>
      <c r="CO633"/>
      <c r="CP633"/>
      <c r="CQ633"/>
      <c r="CR633"/>
      <c r="CS633"/>
      <c r="CT633"/>
      <c r="CU633"/>
      <c r="CV633"/>
      <c r="CW633"/>
      <c r="CX633"/>
      <c r="CY633"/>
      <c r="CZ633"/>
      <c r="DA633"/>
      <c r="DB633"/>
      <c r="DC633"/>
      <c r="DD633"/>
      <c r="DE633"/>
      <c r="DF633"/>
      <c r="DG633"/>
      <c r="DH633"/>
      <c r="DI633"/>
      <c r="DJ633"/>
      <c r="DK633"/>
      <c r="DL633"/>
      <c r="DM633"/>
      <c r="DN633"/>
      <c r="DO633"/>
      <c r="DP633"/>
      <c r="DQ633"/>
      <c r="DR633"/>
      <c r="DS633"/>
      <c r="DT633"/>
      <c r="DU633"/>
      <c r="DV633"/>
      <c r="DW633"/>
      <c r="DX633"/>
      <c r="DY633"/>
      <c r="DZ633"/>
      <c r="EA633"/>
      <c r="EB633"/>
      <c r="EC633"/>
      <c r="ED633"/>
      <c r="EE633"/>
      <c r="EF633"/>
      <c r="EG633"/>
      <c r="EH633"/>
      <c r="EI633"/>
      <c r="EJ633"/>
      <c r="EK633"/>
      <c r="EL633"/>
      <c r="EM633"/>
      <c r="EN633"/>
      <c r="EO633"/>
      <c r="EP633"/>
      <c r="EQ633"/>
      <c r="ER633"/>
      <c r="ES633"/>
      <c r="ET633"/>
      <c r="EU633"/>
      <c r="EV633"/>
      <c r="EW633"/>
      <c r="EX633"/>
      <c r="EY633"/>
      <c r="EZ633"/>
      <c r="FA633"/>
      <c r="FB633"/>
      <c r="FC633"/>
      <c r="FD633"/>
      <c r="FE633"/>
      <c r="FF633"/>
      <c r="FG633"/>
      <c r="FH633"/>
      <c r="FI633"/>
      <c r="FJ633"/>
      <c r="FK633"/>
      <c r="FL633"/>
      <c r="FM633"/>
      <c r="FN633"/>
      <c r="FO633"/>
      <c r="FP633"/>
      <c r="FQ633"/>
      <c r="FR633"/>
      <c r="FS633"/>
      <c r="FT633"/>
      <c r="FU633"/>
      <c r="FV633"/>
      <c r="FW633"/>
      <c r="FX633"/>
      <c r="FY633"/>
      <c r="FZ633"/>
      <c r="GA633"/>
      <c r="GB633"/>
      <c r="GC633"/>
      <c r="GD633"/>
      <c r="GE633"/>
      <c r="GF633"/>
      <c r="GG633"/>
      <c r="GH633"/>
      <c r="GI633"/>
      <c r="GJ633"/>
      <c r="GK633"/>
      <c r="GL633"/>
      <c r="GM633"/>
      <c r="GN633"/>
      <c r="GO633"/>
      <c r="GP633"/>
      <c r="GQ633"/>
      <c r="GR633"/>
      <c r="GS633"/>
      <c r="GT633"/>
      <c r="GU633"/>
      <c r="GV633"/>
      <c r="GW633"/>
      <c r="GX633"/>
      <c r="GY633"/>
      <c r="GZ633"/>
      <c r="HA633"/>
      <c r="HB633"/>
      <c r="HC633"/>
      <c r="HD633"/>
      <c r="HE633"/>
      <c r="HF633"/>
      <c r="HG633"/>
      <c r="HH633"/>
      <c r="HI633"/>
      <c r="HJ633"/>
      <c r="HK633"/>
      <c r="HL633"/>
      <c r="HM633"/>
      <c r="HN633"/>
      <c r="HO633"/>
      <c r="HP633"/>
      <c r="HQ633"/>
      <c r="HR633"/>
      <c r="HS633"/>
      <c r="HT633"/>
      <c r="HU633"/>
      <c r="HV633"/>
      <c r="HW633"/>
      <c r="HX633"/>
      <c r="HY633"/>
      <c r="HZ633"/>
      <c r="IA633"/>
      <c r="IB633"/>
      <c r="IC633"/>
      <c r="ID633"/>
      <c r="IE633"/>
      <c r="IF633"/>
      <c r="IG633"/>
      <c r="IH633"/>
      <c r="II633"/>
      <c r="IJ633"/>
      <c r="IK633"/>
      <c r="IL633"/>
      <c r="IM633"/>
      <c r="IN633"/>
      <c r="IO633"/>
      <c r="IP633"/>
      <c r="IQ633"/>
      <c r="IR633"/>
      <c r="IS633"/>
      <c r="IT633"/>
      <c r="IU633"/>
      <c r="IV633"/>
      <c r="IW633"/>
      <c r="IX633"/>
      <c r="IY633"/>
      <c r="IZ633"/>
      <c r="JA633"/>
      <c r="JB633"/>
      <c r="JC633"/>
      <c r="JD633"/>
      <c r="JE633"/>
      <c r="JF633"/>
      <c r="JG633"/>
      <c r="JH633"/>
      <c r="JI633"/>
      <c r="JJ633"/>
      <c r="JK633"/>
      <c r="JL633"/>
      <c r="JM633"/>
      <c r="JN633"/>
      <c r="JO633"/>
      <c r="JP633"/>
      <c r="JQ633"/>
      <c r="JR633"/>
      <c r="JS633"/>
      <c r="JT633"/>
      <c r="JU633"/>
      <c r="JV633"/>
      <c r="JW633"/>
      <c r="JX633"/>
    </row>
    <row r="634" spans="1:284" ht="15.9" customHeight="1">
      <c r="A634" s="184"/>
      <c r="B634" s="462"/>
      <c r="C634" s="184"/>
      <c r="D634" s="475"/>
      <c r="E634" s="460"/>
      <c r="F634" s="434">
        <f t="shared" si="9"/>
        <v>633</v>
      </c>
      <c r="G634" s="472"/>
      <c r="H634" s="84" t="s">
        <v>738</v>
      </c>
      <c r="I634" s="85">
        <v>1</v>
      </c>
      <c r="J634" s="86"/>
      <c r="K634" s="66" t="s">
        <v>3406</v>
      </c>
      <c r="L634" s="128"/>
      <c r="M634" s="509"/>
      <c r="N634" s="88" t="s">
        <v>3407</v>
      </c>
      <c r="O634" s="85">
        <v>0</v>
      </c>
      <c r="P634" s="184">
        <v>68</v>
      </c>
      <c r="Q634" s="819"/>
      <c r="R634" s="458"/>
      <c r="S634" s="304"/>
      <c r="T634" s="459" t="s">
        <v>3408</v>
      </c>
      <c r="U634"/>
    </row>
    <row r="635" spans="1:284" ht="15.9" customHeight="1">
      <c r="A635" s="894"/>
      <c r="B635" s="895"/>
      <c r="C635" s="894"/>
      <c r="D635" s="894"/>
      <c r="E635" s="455"/>
      <c r="F635" s="434">
        <f t="shared" si="9"/>
        <v>634</v>
      </c>
      <c r="G635" s="815"/>
      <c r="H635" s="244" t="s">
        <v>738</v>
      </c>
      <c r="I635" s="280">
        <v>1</v>
      </c>
      <c r="J635" s="91"/>
      <c r="K635" s="281" t="s">
        <v>1462</v>
      </c>
      <c r="L635" s="896"/>
      <c r="M635" s="509"/>
      <c r="N635" s="817" t="s">
        <v>3409</v>
      </c>
      <c r="O635" s="280">
        <v>0</v>
      </c>
      <c r="P635" s="894">
        <v>68</v>
      </c>
      <c r="Q635" s="819"/>
      <c r="R635" s="152"/>
      <c r="S635" s="304"/>
      <c r="T635" s="820" t="s">
        <v>3410</v>
      </c>
      <c r="U635"/>
    </row>
    <row r="636" spans="1:284" s="539" customFormat="1" ht="15.9" customHeight="1">
      <c r="A636" s="184"/>
      <c r="B636" s="462"/>
      <c r="C636" s="184"/>
      <c r="D636" s="184"/>
      <c r="E636" s="460"/>
      <c r="F636" s="434">
        <f t="shared" si="9"/>
        <v>635</v>
      </c>
      <c r="G636" s="152"/>
      <c r="H636" s="84" t="s">
        <v>738</v>
      </c>
      <c r="I636" s="85">
        <v>1</v>
      </c>
      <c r="J636" s="86"/>
      <c r="K636" s="145" t="s">
        <v>1463</v>
      </c>
      <c r="L636" s="128"/>
      <c r="M636" s="509"/>
      <c r="N636" s="88" t="s">
        <v>3411</v>
      </c>
      <c r="O636" s="85">
        <v>0</v>
      </c>
      <c r="P636" s="184">
        <v>68</v>
      </c>
      <c r="Q636" s="151">
        <v>2019</v>
      </c>
      <c r="R636" s="152"/>
      <c r="S636" s="304"/>
      <c r="T636" s="459" t="s">
        <v>3412</v>
      </c>
      <c r="U636"/>
      <c r="V636"/>
      <c r="W636"/>
      <c r="X636"/>
      <c r="Y636"/>
      <c r="Z636"/>
      <c r="AA636"/>
      <c r="AB636"/>
      <c r="AC636"/>
      <c r="AD636"/>
      <c r="AE636"/>
      <c r="AF636"/>
      <c r="AG636"/>
      <c r="AH636"/>
      <c r="AI636"/>
      <c r="AJ636"/>
      <c r="AK636"/>
      <c r="AL636"/>
      <c r="AM636"/>
      <c r="AN636"/>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c r="BY636"/>
      <c r="BZ636"/>
      <c r="CA636"/>
      <c r="CB636"/>
      <c r="CC636"/>
      <c r="CD636"/>
      <c r="CE636"/>
      <c r="CF636"/>
      <c r="CG636"/>
      <c r="CH636"/>
      <c r="CI636"/>
      <c r="CJ636"/>
      <c r="CK636"/>
      <c r="CL636"/>
      <c r="CM636"/>
      <c r="CN636"/>
      <c r="CO636"/>
      <c r="CP636"/>
      <c r="CQ636"/>
      <c r="CR636"/>
      <c r="CS636"/>
      <c r="CT636"/>
      <c r="CU636"/>
      <c r="CV636"/>
      <c r="CW636"/>
      <c r="CX636"/>
      <c r="CY636"/>
      <c r="CZ636"/>
      <c r="DA636"/>
      <c r="DB636"/>
      <c r="DC636"/>
      <c r="DD636"/>
      <c r="DE636"/>
      <c r="DF636"/>
      <c r="DG636"/>
      <c r="DH636"/>
      <c r="DI636"/>
      <c r="DJ636"/>
      <c r="DK636"/>
      <c r="DL636"/>
      <c r="DM636"/>
      <c r="DN636"/>
      <c r="DO636"/>
      <c r="DP636"/>
      <c r="DQ636"/>
      <c r="DR636"/>
      <c r="DS636"/>
      <c r="DT636"/>
      <c r="DU636"/>
      <c r="DV636"/>
      <c r="DW636"/>
      <c r="DX636"/>
      <c r="DY636"/>
      <c r="DZ636"/>
      <c r="EA636"/>
      <c r="EB636"/>
      <c r="EC636"/>
      <c r="ED636"/>
      <c r="EE636"/>
      <c r="EF636"/>
      <c r="EG636"/>
      <c r="EH636"/>
      <c r="EI636"/>
      <c r="EJ636"/>
      <c r="EK636"/>
      <c r="EL636"/>
      <c r="EM636"/>
      <c r="EN636"/>
      <c r="EO636"/>
      <c r="EP636"/>
      <c r="EQ636"/>
      <c r="ER636"/>
      <c r="ES636"/>
      <c r="ET636"/>
      <c r="EU636"/>
      <c r="EV636"/>
      <c r="EW636"/>
      <c r="EX636"/>
      <c r="EY636"/>
      <c r="EZ636"/>
      <c r="FA636"/>
      <c r="FB636"/>
      <c r="FC636"/>
      <c r="FD636"/>
      <c r="FE636"/>
      <c r="FF636"/>
      <c r="FG636"/>
      <c r="FH636"/>
      <c r="FI636"/>
      <c r="FJ636"/>
      <c r="FK636"/>
      <c r="FL636"/>
      <c r="FM636"/>
      <c r="FN636"/>
      <c r="FO636"/>
      <c r="FP636"/>
      <c r="FQ636"/>
      <c r="FR636"/>
      <c r="FS636"/>
      <c r="FT636"/>
      <c r="FU636"/>
      <c r="FV636"/>
      <c r="FW636"/>
      <c r="FX636"/>
      <c r="FY636"/>
      <c r="FZ636"/>
      <c r="GA636"/>
      <c r="GB636"/>
      <c r="GC636"/>
      <c r="GD636"/>
      <c r="GE636"/>
      <c r="GF636"/>
      <c r="GG636"/>
      <c r="GH636"/>
      <c r="GI636"/>
      <c r="GJ636"/>
      <c r="GK636"/>
      <c r="GL636"/>
      <c r="GM636"/>
      <c r="GN636"/>
      <c r="GO636"/>
      <c r="GP636"/>
      <c r="GQ636"/>
      <c r="GR636"/>
      <c r="GS636"/>
      <c r="GT636"/>
      <c r="GU636"/>
      <c r="GV636"/>
      <c r="GW636"/>
      <c r="GX636"/>
      <c r="GY636"/>
      <c r="GZ636"/>
      <c r="HA636"/>
      <c r="HB636"/>
      <c r="HC636"/>
      <c r="HD636"/>
      <c r="HE636"/>
      <c r="HF636"/>
      <c r="HG636"/>
      <c r="HH636"/>
      <c r="HI636"/>
      <c r="HJ636"/>
      <c r="HK636"/>
      <c r="HL636"/>
      <c r="HM636"/>
      <c r="HN636"/>
      <c r="HO636"/>
      <c r="HP636"/>
      <c r="HQ636"/>
      <c r="HR636"/>
      <c r="HS636"/>
      <c r="HT636"/>
      <c r="HU636"/>
      <c r="HV636"/>
      <c r="HW636"/>
      <c r="HX636"/>
      <c r="HY636"/>
      <c r="HZ636"/>
      <c r="IA636"/>
      <c r="IB636"/>
      <c r="IC636"/>
      <c r="ID636"/>
      <c r="IE636"/>
      <c r="IF636"/>
      <c r="IG636"/>
      <c r="IH636"/>
      <c r="II636"/>
      <c r="IJ636"/>
      <c r="IK636"/>
      <c r="IL636"/>
      <c r="IM636"/>
      <c r="IN636"/>
      <c r="IO636"/>
      <c r="IP636"/>
      <c r="IQ636"/>
      <c r="IR636"/>
      <c r="IS636"/>
      <c r="IT636"/>
      <c r="IU636"/>
      <c r="IV636"/>
      <c r="IW636"/>
      <c r="IX636"/>
      <c r="IY636"/>
      <c r="IZ636"/>
      <c r="JA636"/>
      <c r="JB636"/>
      <c r="JC636"/>
      <c r="JD636"/>
      <c r="JE636"/>
      <c r="JF636"/>
      <c r="JG636"/>
      <c r="JH636"/>
      <c r="JI636"/>
      <c r="JJ636"/>
      <c r="JK636"/>
      <c r="JL636"/>
      <c r="JM636"/>
      <c r="JN636"/>
      <c r="JO636"/>
      <c r="JP636"/>
      <c r="JQ636"/>
      <c r="JR636"/>
      <c r="JS636"/>
      <c r="JT636"/>
      <c r="JU636"/>
      <c r="JV636"/>
      <c r="JW636"/>
      <c r="JX636"/>
    </row>
    <row r="637" spans="1:284" s="539" customFormat="1" ht="15.9" customHeight="1">
      <c r="A637" s="184"/>
      <c r="B637" s="462"/>
      <c r="C637" s="184"/>
      <c r="D637" s="184"/>
      <c r="E637" s="460"/>
      <c r="F637" s="434">
        <f t="shared" si="9"/>
        <v>636</v>
      </c>
      <c r="G637" s="152"/>
      <c r="H637" s="84" t="s">
        <v>738</v>
      </c>
      <c r="I637" s="85">
        <v>1</v>
      </c>
      <c r="J637" s="86"/>
      <c r="K637" s="145" t="s">
        <v>1464</v>
      </c>
      <c r="L637" s="128"/>
      <c r="M637" s="509"/>
      <c r="N637" s="88" t="s">
        <v>3413</v>
      </c>
      <c r="O637" s="85">
        <v>0</v>
      </c>
      <c r="P637" s="184">
        <v>68</v>
      </c>
      <c r="Q637" s="151"/>
      <c r="R637" s="152"/>
      <c r="S637" s="304"/>
      <c r="T637" s="459" t="s">
        <v>3414</v>
      </c>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c r="IV637"/>
      <c r="IW637"/>
      <c r="IX637"/>
      <c r="IY637"/>
      <c r="IZ637"/>
      <c r="JA637"/>
      <c r="JB637"/>
      <c r="JC637"/>
      <c r="JD637"/>
      <c r="JE637"/>
      <c r="JF637"/>
      <c r="JG637"/>
      <c r="JH637"/>
      <c r="JI637"/>
      <c r="JJ637"/>
      <c r="JK637"/>
      <c r="JL637"/>
      <c r="JM637"/>
      <c r="JN637"/>
      <c r="JO637"/>
      <c r="JP637"/>
      <c r="JQ637"/>
      <c r="JR637"/>
      <c r="JS637"/>
      <c r="JT637"/>
      <c r="JU637"/>
      <c r="JV637"/>
      <c r="JW637"/>
      <c r="JX637"/>
    </row>
    <row r="638" spans="1:284" s="878" customFormat="1" ht="15.9" customHeight="1">
      <c r="A638" s="184"/>
      <c r="B638" s="462"/>
      <c r="C638" s="184"/>
      <c r="D638" s="184"/>
      <c r="E638" s="460"/>
      <c r="F638" s="434">
        <f t="shared" si="9"/>
        <v>637</v>
      </c>
      <c r="G638" s="152"/>
      <c r="H638" s="84" t="s">
        <v>738</v>
      </c>
      <c r="I638" s="85">
        <v>1</v>
      </c>
      <c r="J638" s="86"/>
      <c r="K638" s="145" t="s">
        <v>1465</v>
      </c>
      <c r="L638" s="128"/>
      <c r="M638" s="897"/>
      <c r="N638" s="88" t="s">
        <v>3415</v>
      </c>
      <c r="O638" s="85">
        <v>0</v>
      </c>
      <c r="P638" s="184">
        <v>68</v>
      </c>
      <c r="Q638" s="151"/>
      <c r="R638" s="152"/>
      <c r="S638" s="304"/>
      <c r="T638" s="459" t="s">
        <v>3416</v>
      </c>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c r="IV638"/>
      <c r="IW638"/>
      <c r="IX638"/>
      <c r="IY638"/>
      <c r="IZ638"/>
      <c r="JA638"/>
      <c r="JB638"/>
      <c r="JC638"/>
      <c r="JD638"/>
      <c r="JE638"/>
      <c r="JF638"/>
      <c r="JG638"/>
      <c r="JH638"/>
      <c r="JI638"/>
      <c r="JJ638"/>
      <c r="JK638"/>
      <c r="JL638"/>
      <c r="JM638"/>
      <c r="JN638"/>
      <c r="JO638"/>
      <c r="JP638"/>
      <c r="JQ638"/>
      <c r="JR638"/>
      <c r="JS638"/>
      <c r="JT638"/>
      <c r="JU638"/>
      <c r="JV638"/>
      <c r="JW638"/>
      <c r="JX638"/>
    </row>
    <row r="639" spans="1:284" s="564" customFormat="1" ht="15.9" customHeight="1">
      <c r="A639" s="184"/>
      <c r="B639" s="462"/>
      <c r="C639" s="184"/>
      <c r="D639" s="475"/>
      <c r="E639" s="455"/>
      <c r="F639" s="434">
        <f t="shared" si="9"/>
        <v>638</v>
      </c>
      <c r="G639" s="472"/>
      <c r="H639" s="84" t="s">
        <v>738</v>
      </c>
      <c r="I639" s="85">
        <v>2</v>
      </c>
      <c r="J639" s="86"/>
      <c r="K639" s="66" t="s">
        <v>1466</v>
      </c>
      <c r="L639" s="128"/>
      <c r="M639" s="509"/>
      <c r="N639" s="88" t="s">
        <v>3417</v>
      </c>
      <c r="O639" s="85">
        <v>0</v>
      </c>
      <c r="P639" s="184">
        <v>68</v>
      </c>
      <c r="Q639" s="151"/>
      <c r="R639" s="152"/>
      <c r="S639" s="304"/>
      <c r="T639" s="459" t="s">
        <v>3418</v>
      </c>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c r="IV639"/>
      <c r="IW639"/>
      <c r="IX639"/>
      <c r="IY639"/>
      <c r="IZ639"/>
      <c r="JA639"/>
      <c r="JB639"/>
      <c r="JC639"/>
      <c r="JD639"/>
      <c r="JE639"/>
      <c r="JF639"/>
      <c r="JG639"/>
      <c r="JH639"/>
      <c r="JI639"/>
      <c r="JJ639"/>
      <c r="JK639"/>
      <c r="JL639"/>
      <c r="JM639"/>
      <c r="JN639"/>
      <c r="JO639"/>
      <c r="JP639"/>
      <c r="JQ639"/>
      <c r="JR639"/>
      <c r="JS639"/>
      <c r="JT639"/>
      <c r="JU639"/>
      <c r="JV639"/>
      <c r="JW639"/>
      <c r="JX639"/>
    </row>
    <row r="640" spans="1:284" s="539" customFormat="1">
      <c r="A640" s="184"/>
      <c r="B640" s="462"/>
      <c r="C640" s="184"/>
      <c r="D640" s="184"/>
      <c r="E640" s="460"/>
      <c r="F640" s="434">
        <f t="shared" si="9"/>
        <v>639</v>
      </c>
      <c r="G640" s="152"/>
      <c r="H640" s="84" t="s">
        <v>738</v>
      </c>
      <c r="I640" s="85">
        <v>2</v>
      </c>
      <c r="J640" s="86"/>
      <c r="K640" s="145" t="s">
        <v>1467</v>
      </c>
      <c r="L640" s="88" t="s">
        <v>1468</v>
      </c>
      <c r="M640" s="518"/>
      <c r="N640" s="88" t="s">
        <v>3419</v>
      </c>
      <c r="O640" s="85">
        <v>0</v>
      </c>
      <c r="P640" s="184">
        <v>68</v>
      </c>
      <c r="Q640" s="151"/>
      <c r="R640" s="152"/>
      <c r="S640" s="304"/>
      <c r="T640" s="459" t="s">
        <v>3420</v>
      </c>
      <c r="U640"/>
      <c r="V640"/>
      <c r="W640"/>
      <c r="X640"/>
      <c r="Y640"/>
      <c r="Z640"/>
      <c r="AA640"/>
      <c r="AB640"/>
      <c r="AC640"/>
      <c r="AD640"/>
      <c r="AE640"/>
      <c r="AF640"/>
      <c r="AG640"/>
      <c r="AH640"/>
      <c r="AI640"/>
      <c r="AJ640"/>
      <c r="AK640"/>
      <c r="AL640"/>
      <c r="AM640"/>
      <c r="AN640"/>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c r="BY640"/>
      <c r="BZ640"/>
      <c r="CA640"/>
      <c r="CB640"/>
      <c r="CC640"/>
      <c r="CD640"/>
      <c r="CE640"/>
      <c r="CF640"/>
      <c r="CG640"/>
      <c r="CH640"/>
      <c r="CI640"/>
      <c r="CJ640"/>
      <c r="CK640"/>
      <c r="CL640"/>
      <c r="CM640"/>
      <c r="CN640"/>
      <c r="CO640"/>
      <c r="CP640"/>
      <c r="CQ640"/>
      <c r="CR640"/>
      <c r="CS640"/>
      <c r="CT640"/>
      <c r="CU640"/>
      <c r="CV640"/>
      <c r="CW640"/>
      <c r="CX640"/>
      <c r="CY640"/>
      <c r="CZ640"/>
      <c r="DA640"/>
      <c r="DB640"/>
      <c r="DC640"/>
      <c r="DD640"/>
      <c r="DE640"/>
      <c r="DF640"/>
      <c r="DG640"/>
      <c r="DH640"/>
      <c r="DI640"/>
      <c r="DJ640"/>
      <c r="DK640"/>
      <c r="DL640"/>
      <c r="DM640"/>
      <c r="DN640"/>
      <c r="DO640"/>
      <c r="DP640"/>
      <c r="DQ640"/>
      <c r="DR640"/>
      <c r="DS640"/>
      <c r="DT640"/>
      <c r="DU640"/>
      <c r="DV640"/>
      <c r="DW640"/>
      <c r="DX640"/>
      <c r="DY640"/>
      <c r="DZ640"/>
      <c r="EA640"/>
      <c r="EB640"/>
      <c r="EC640"/>
      <c r="ED640"/>
      <c r="EE640"/>
      <c r="EF640"/>
      <c r="EG640"/>
      <c r="EH640"/>
      <c r="EI640"/>
      <c r="EJ640"/>
      <c r="EK640"/>
      <c r="EL640"/>
      <c r="EM640"/>
      <c r="EN640"/>
      <c r="EO640"/>
      <c r="EP640"/>
      <c r="EQ640"/>
      <c r="ER640"/>
      <c r="ES640"/>
      <c r="ET640"/>
      <c r="EU640"/>
      <c r="EV640"/>
      <c r="EW640"/>
      <c r="EX640"/>
      <c r="EY640"/>
      <c r="EZ640"/>
      <c r="FA640"/>
      <c r="FB640"/>
      <c r="FC640"/>
      <c r="FD640"/>
      <c r="FE640"/>
      <c r="FF640"/>
      <c r="FG640"/>
      <c r="FH640"/>
      <c r="FI640"/>
      <c r="FJ640"/>
      <c r="FK640"/>
      <c r="FL640"/>
      <c r="FM640"/>
      <c r="FN640"/>
      <c r="FO640"/>
      <c r="FP640"/>
      <c r="FQ640"/>
      <c r="FR640"/>
      <c r="FS640"/>
      <c r="FT640"/>
      <c r="FU640"/>
      <c r="FV640"/>
      <c r="FW640"/>
      <c r="FX640"/>
      <c r="FY640"/>
      <c r="FZ640"/>
      <c r="GA640"/>
      <c r="GB640"/>
      <c r="GC640"/>
      <c r="GD640"/>
      <c r="GE640"/>
      <c r="GF640"/>
      <c r="GG640"/>
      <c r="GH640"/>
      <c r="GI640"/>
      <c r="GJ640"/>
      <c r="GK640"/>
      <c r="GL640"/>
      <c r="GM640"/>
      <c r="GN640"/>
      <c r="GO640"/>
      <c r="GP640"/>
      <c r="GQ640"/>
      <c r="GR640"/>
      <c r="GS640"/>
      <c r="GT640"/>
      <c r="GU640"/>
      <c r="GV640"/>
      <c r="GW640"/>
      <c r="GX640"/>
      <c r="GY640"/>
      <c r="GZ640"/>
      <c r="HA640"/>
      <c r="HB640"/>
      <c r="HC640"/>
      <c r="HD640"/>
      <c r="HE640"/>
      <c r="HF640"/>
      <c r="HG640"/>
      <c r="HH640"/>
      <c r="HI640"/>
      <c r="HJ640"/>
      <c r="HK640"/>
      <c r="HL640"/>
      <c r="HM640"/>
      <c r="HN640"/>
      <c r="HO640"/>
      <c r="HP640"/>
      <c r="HQ640"/>
      <c r="HR640"/>
      <c r="HS640"/>
      <c r="HT640"/>
      <c r="HU640"/>
      <c r="HV640"/>
      <c r="HW640"/>
      <c r="HX640"/>
      <c r="HY640"/>
      <c r="HZ640"/>
      <c r="IA640"/>
      <c r="IB640"/>
      <c r="IC640"/>
      <c r="ID640"/>
      <c r="IE640"/>
      <c r="IF640"/>
      <c r="IG640"/>
      <c r="IH640"/>
      <c r="II640"/>
      <c r="IJ640"/>
      <c r="IK640"/>
      <c r="IL640"/>
      <c r="IM640"/>
      <c r="IN640"/>
      <c r="IO640"/>
      <c r="IP640"/>
      <c r="IQ640"/>
      <c r="IR640"/>
      <c r="IS640"/>
      <c r="IT640"/>
      <c r="IU640"/>
      <c r="IV640"/>
      <c r="IW640"/>
      <c r="IX640"/>
      <c r="IY640"/>
      <c r="IZ640"/>
      <c r="JA640"/>
      <c r="JB640"/>
      <c r="JC640"/>
      <c r="JD640"/>
      <c r="JE640"/>
      <c r="JF640"/>
      <c r="JG640"/>
      <c r="JH640"/>
      <c r="JI640"/>
      <c r="JJ640"/>
      <c r="JK640"/>
      <c r="JL640"/>
      <c r="JM640"/>
      <c r="JN640"/>
      <c r="JO640"/>
      <c r="JP640"/>
      <c r="JQ640"/>
      <c r="JR640"/>
      <c r="JS640"/>
      <c r="JT640"/>
      <c r="JU640"/>
      <c r="JV640"/>
      <c r="JW640"/>
      <c r="JX640"/>
    </row>
    <row r="641" spans="1:284" s="564" customFormat="1" ht="18" customHeight="1">
      <c r="A641" s="184"/>
      <c r="B641" s="462"/>
      <c r="C641" s="184"/>
      <c r="D641" s="184"/>
      <c r="E641" s="460"/>
      <c r="F641" s="434">
        <f t="shared" si="9"/>
        <v>640</v>
      </c>
      <c r="G641" s="152"/>
      <c r="H641" s="84" t="s">
        <v>738</v>
      </c>
      <c r="I641" s="85">
        <v>1</v>
      </c>
      <c r="J641" s="86"/>
      <c r="K641" s="145" t="s">
        <v>1469</v>
      </c>
      <c r="L641" s="88" t="s">
        <v>1468</v>
      </c>
      <c r="M641" s="518"/>
      <c r="N641" s="88" t="s">
        <v>3421</v>
      </c>
      <c r="O641" s="85">
        <v>0</v>
      </c>
      <c r="P641" s="184">
        <v>68</v>
      </c>
      <c r="Q641" s="151"/>
      <c r="R641" s="152"/>
      <c r="S641" s="304"/>
      <c r="T641" s="459" t="s">
        <v>3422</v>
      </c>
      <c r="U641"/>
      <c r="V641"/>
      <c r="W641"/>
      <c r="X641"/>
      <c r="Y641"/>
      <c r="Z641"/>
      <c r="AA641"/>
      <c r="AB641"/>
      <c r="AC641"/>
      <c r="AD641"/>
      <c r="AE641"/>
      <c r="AF641"/>
      <c r="AG641"/>
      <c r="AH641"/>
      <c r="AI641"/>
      <c r="AJ641"/>
      <c r="AK641"/>
      <c r="AL641"/>
      <c r="AM641"/>
      <c r="AN641"/>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c r="BY641"/>
      <c r="BZ641"/>
      <c r="CA641"/>
      <c r="CB641"/>
      <c r="CC641"/>
      <c r="CD641"/>
      <c r="CE641"/>
      <c r="CF641"/>
      <c r="CG641"/>
      <c r="CH641"/>
      <c r="CI641"/>
      <c r="CJ641"/>
      <c r="CK641"/>
      <c r="CL641"/>
      <c r="CM641"/>
      <c r="CN641"/>
      <c r="CO641"/>
      <c r="CP641"/>
      <c r="CQ641"/>
      <c r="CR641"/>
      <c r="CS641"/>
      <c r="CT641"/>
      <c r="CU641"/>
      <c r="CV641"/>
      <c r="CW641"/>
      <c r="CX641"/>
      <c r="CY641"/>
      <c r="CZ641"/>
      <c r="DA641"/>
      <c r="DB641"/>
      <c r="DC641"/>
      <c r="DD641"/>
      <c r="DE641"/>
      <c r="DF641"/>
      <c r="DG641"/>
      <c r="DH641"/>
      <c r="DI641"/>
      <c r="DJ641"/>
      <c r="DK641"/>
      <c r="DL641"/>
      <c r="DM641"/>
      <c r="DN641"/>
      <c r="DO641"/>
      <c r="DP641"/>
      <c r="DQ641"/>
      <c r="DR641"/>
      <c r="DS641"/>
      <c r="DT641"/>
      <c r="DU641"/>
      <c r="DV641"/>
      <c r="DW641"/>
      <c r="DX641"/>
      <c r="DY641"/>
      <c r="DZ641"/>
      <c r="EA641"/>
      <c r="EB641"/>
      <c r="EC641"/>
      <c r="ED641"/>
      <c r="EE641"/>
      <c r="EF641"/>
      <c r="EG641"/>
      <c r="EH641"/>
      <c r="EI641"/>
      <c r="EJ641"/>
      <c r="EK641"/>
      <c r="EL641"/>
      <c r="EM641"/>
      <c r="EN641"/>
      <c r="EO641"/>
      <c r="EP641"/>
      <c r="EQ641"/>
      <c r="ER641"/>
      <c r="ES641"/>
      <c r="ET641"/>
      <c r="EU641"/>
      <c r="EV641"/>
      <c r="EW641"/>
      <c r="EX641"/>
      <c r="EY641"/>
      <c r="EZ641"/>
      <c r="FA641"/>
      <c r="FB641"/>
      <c r="FC641"/>
      <c r="FD641"/>
      <c r="FE641"/>
      <c r="FF641"/>
      <c r="FG641"/>
      <c r="FH641"/>
      <c r="FI641"/>
      <c r="FJ641"/>
      <c r="FK641"/>
      <c r="FL641"/>
      <c r="FM641"/>
      <c r="FN641"/>
      <c r="FO641"/>
      <c r="FP641"/>
      <c r="FQ641"/>
      <c r="FR641"/>
      <c r="FS641"/>
      <c r="FT641"/>
      <c r="FU641"/>
      <c r="FV641"/>
      <c r="FW641"/>
      <c r="FX641"/>
      <c r="FY641"/>
      <c r="FZ641"/>
      <c r="GA641"/>
      <c r="GB641"/>
      <c r="GC641"/>
      <c r="GD641"/>
      <c r="GE641"/>
      <c r="GF641"/>
      <c r="GG641"/>
      <c r="GH641"/>
      <c r="GI641"/>
      <c r="GJ641"/>
      <c r="GK641"/>
      <c r="GL641"/>
      <c r="GM641"/>
      <c r="GN641"/>
      <c r="GO641"/>
      <c r="GP641"/>
      <c r="GQ641"/>
      <c r="GR641"/>
      <c r="GS641"/>
      <c r="GT641"/>
      <c r="GU641"/>
      <c r="GV641"/>
      <c r="GW641"/>
      <c r="GX641"/>
      <c r="GY641"/>
      <c r="GZ641"/>
      <c r="HA641"/>
      <c r="HB641"/>
      <c r="HC641"/>
      <c r="HD641"/>
      <c r="HE641"/>
      <c r="HF641"/>
      <c r="HG641"/>
      <c r="HH641"/>
      <c r="HI641"/>
      <c r="HJ641"/>
      <c r="HK641"/>
      <c r="HL641"/>
      <c r="HM641"/>
      <c r="HN641"/>
      <c r="HO641"/>
      <c r="HP641"/>
      <c r="HQ641"/>
      <c r="HR641"/>
      <c r="HS641"/>
      <c r="HT641"/>
      <c r="HU641"/>
      <c r="HV641"/>
      <c r="HW641"/>
      <c r="HX641"/>
      <c r="HY641"/>
      <c r="HZ641"/>
      <c r="IA641"/>
      <c r="IB641"/>
      <c r="IC641"/>
      <c r="ID641"/>
      <c r="IE641"/>
      <c r="IF641"/>
      <c r="IG641"/>
      <c r="IH641"/>
      <c r="II641"/>
      <c r="IJ641"/>
      <c r="IK641"/>
      <c r="IL641"/>
      <c r="IM641"/>
      <c r="IN641"/>
      <c r="IO641"/>
      <c r="IP641"/>
      <c r="IQ641"/>
      <c r="IR641"/>
      <c r="IS641"/>
      <c r="IT641"/>
      <c r="IU641"/>
      <c r="IV641"/>
      <c r="IW641"/>
      <c r="IX641"/>
      <c r="IY641"/>
      <c r="IZ641"/>
      <c r="JA641"/>
      <c r="JB641"/>
      <c r="JC641"/>
      <c r="JD641"/>
      <c r="JE641"/>
      <c r="JF641"/>
      <c r="JG641"/>
      <c r="JH641"/>
      <c r="JI641"/>
      <c r="JJ641"/>
      <c r="JK641"/>
      <c r="JL641"/>
      <c r="JM641"/>
      <c r="JN641"/>
      <c r="JO641"/>
      <c r="JP641"/>
      <c r="JQ641"/>
      <c r="JR641"/>
      <c r="JS641"/>
      <c r="JT641"/>
      <c r="JU641"/>
      <c r="JV641"/>
      <c r="JW641"/>
      <c r="JX641"/>
    </row>
    <row r="642" spans="1:284" s="575" customFormat="1" ht="15.9" customHeight="1">
      <c r="A642" s="184"/>
      <c r="B642" s="462"/>
      <c r="C642" s="184"/>
      <c r="D642" s="184"/>
      <c r="E642" s="460"/>
      <c r="F642" s="434">
        <f t="shared" si="9"/>
        <v>641</v>
      </c>
      <c r="G642" s="472"/>
      <c r="H642" s="84" t="s">
        <v>738</v>
      </c>
      <c r="I642" s="85">
        <v>1</v>
      </c>
      <c r="J642" s="86"/>
      <c r="K642" s="66" t="s">
        <v>1470</v>
      </c>
      <c r="L642" s="128"/>
      <c r="M642" s="509"/>
      <c r="N642" s="88" t="s">
        <v>3423</v>
      </c>
      <c r="O642" s="85">
        <v>0</v>
      </c>
      <c r="P642" s="184">
        <v>68</v>
      </c>
      <c r="Q642" s="151"/>
      <c r="R642" s="152"/>
      <c r="S642" s="304"/>
      <c r="T642" s="459" t="s">
        <v>3424</v>
      </c>
      <c r="U642"/>
      <c r="V642"/>
      <c r="W642"/>
      <c r="X642"/>
      <c r="Y642"/>
      <c r="Z642"/>
      <c r="AA642"/>
      <c r="AB642"/>
      <c r="AC642"/>
      <c r="AD642"/>
      <c r="AE642"/>
      <c r="AF642"/>
      <c r="AG642"/>
      <c r="AH642"/>
      <c r="AI642"/>
      <c r="AJ642"/>
      <c r="AK642"/>
      <c r="AL642"/>
      <c r="AM642"/>
      <c r="AN642"/>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c r="BY642"/>
      <c r="BZ642"/>
      <c r="CA642"/>
      <c r="CB642"/>
      <c r="CC642"/>
      <c r="CD642"/>
      <c r="CE642"/>
      <c r="CF642"/>
      <c r="CG642"/>
      <c r="CH642"/>
      <c r="CI642"/>
      <c r="CJ642"/>
      <c r="CK642"/>
      <c r="CL642"/>
      <c r="CM642"/>
      <c r="CN642"/>
      <c r="CO642"/>
      <c r="CP642"/>
      <c r="CQ642"/>
      <c r="CR642"/>
      <c r="CS642"/>
      <c r="CT642"/>
      <c r="CU642"/>
      <c r="CV642"/>
      <c r="CW642"/>
      <c r="CX642"/>
      <c r="CY642"/>
      <c r="CZ642"/>
      <c r="DA642"/>
      <c r="DB642"/>
      <c r="DC642"/>
      <c r="DD642"/>
      <c r="DE642"/>
      <c r="DF642"/>
      <c r="DG642"/>
      <c r="DH642"/>
      <c r="DI642"/>
      <c r="DJ642"/>
      <c r="DK642"/>
      <c r="DL642"/>
      <c r="DM642"/>
      <c r="DN642"/>
      <c r="DO642"/>
      <c r="DP642"/>
      <c r="DQ642"/>
      <c r="DR642"/>
      <c r="DS642"/>
      <c r="DT642"/>
      <c r="DU642"/>
      <c r="DV642"/>
      <c r="DW642"/>
      <c r="DX642"/>
      <c r="DY642"/>
      <c r="DZ642"/>
      <c r="EA642"/>
      <c r="EB642"/>
      <c r="EC642"/>
      <c r="ED642"/>
      <c r="EE642"/>
      <c r="EF642"/>
      <c r="EG642"/>
      <c r="EH642"/>
      <c r="EI642"/>
      <c r="EJ642"/>
      <c r="EK642"/>
      <c r="EL642"/>
      <c r="EM642"/>
      <c r="EN642"/>
      <c r="EO642"/>
      <c r="EP642"/>
      <c r="EQ642"/>
      <c r="ER642"/>
      <c r="ES642"/>
      <c r="ET642"/>
      <c r="EU642"/>
      <c r="EV642"/>
      <c r="EW642"/>
      <c r="EX642"/>
      <c r="EY642"/>
      <c r="EZ642"/>
      <c r="FA642"/>
      <c r="FB642"/>
      <c r="FC642"/>
      <c r="FD642"/>
      <c r="FE642"/>
      <c r="FF642"/>
      <c r="FG642"/>
      <c r="FH642"/>
      <c r="FI642"/>
      <c r="FJ642"/>
      <c r="FK642"/>
      <c r="FL642"/>
      <c r="FM642"/>
      <c r="FN642"/>
      <c r="FO642"/>
      <c r="FP642"/>
      <c r="FQ642"/>
      <c r="FR642"/>
      <c r="FS642"/>
      <c r="FT642"/>
      <c r="FU642"/>
      <c r="FV642"/>
      <c r="FW642"/>
      <c r="FX642"/>
      <c r="FY642"/>
      <c r="FZ642"/>
      <c r="GA642"/>
      <c r="GB642"/>
      <c r="GC642"/>
      <c r="GD642"/>
      <c r="GE642"/>
      <c r="GF642"/>
      <c r="GG642"/>
      <c r="GH642"/>
      <c r="GI642"/>
      <c r="GJ642"/>
      <c r="GK642"/>
      <c r="GL642"/>
      <c r="GM642"/>
      <c r="GN642"/>
      <c r="GO642"/>
      <c r="GP642"/>
      <c r="GQ642"/>
      <c r="GR642"/>
      <c r="GS642"/>
      <c r="GT642"/>
      <c r="GU642"/>
      <c r="GV642"/>
      <c r="GW642"/>
      <c r="GX642"/>
      <c r="GY642"/>
      <c r="GZ642"/>
      <c r="HA642"/>
      <c r="HB642"/>
      <c r="HC642"/>
      <c r="HD642"/>
      <c r="HE642"/>
      <c r="HF642"/>
      <c r="HG642"/>
      <c r="HH642"/>
      <c r="HI642"/>
      <c r="HJ642"/>
      <c r="HK642"/>
      <c r="HL642"/>
      <c r="HM642"/>
      <c r="HN642"/>
      <c r="HO642"/>
      <c r="HP642"/>
      <c r="HQ642"/>
      <c r="HR642"/>
      <c r="HS642"/>
      <c r="HT642"/>
      <c r="HU642"/>
      <c r="HV642"/>
      <c r="HW642"/>
      <c r="HX642"/>
      <c r="HY642"/>
      <c r="HZ642"/>
      <c r="IA642"/>
      <c r="IB642"/>
      <c r="IC642"/>
      <c r="ID642"/>
      <c r="IE642"/>
      <c r="IF642"/>
      <c r="IG642"/>
      <c r="IH642"/>
      <c r="II642"/>
      <c r="IJ642"/>
      <c r="IK642"/>
      <c r="IL642"/>
      <c r="IM642"/>
      <c r="IN642"/>
      <c r="IO642"/>
      <c r="IP642"/>
      <c r="IQ642"/>
      <c r="IR642"/>
      <c r="IS642"/>
      <c r="IT642"/>
      <c r="IU642"/>
      <c r="IV642"/>
      <c r="IW642"/>
      <c r="IX642"/>
      <c r="IY642"/>
      <c r="IZ642"/>
      <c r="JA642"/>
      <c r="JB642"/>
      <c r="JC642"/>
      <c r="JD642"/>
      <c r="JE642"/>
      <c r="JF642"/>
      <c r="JG642"/>
      <c r="JH642"/>
      <c r="JI642"/>
      <c r="JJ642"/>
      <c r="JK642"/>
      <c r="JL642"/>
      <c r="JM642"/>
      <c r="JN642"/>
      <c r="JO642"/>
      <c r="JP642"/>
      <c r="JQ642"/>
      <c r="JR642"/>
      <c r="JS642"/>
      <c r="JT642"/>
      <c r="JU642"/>
      <c r="JV642"/>
      <c r="JW642"/>
      <c r="JX642"/>
    </row>
    <row r="643" spans="1:284" ht="15.9" customHeight="1">
      <c r="A643" s="184"/>
      <c r="B643" s="462"/>
      <c r="C643" s="184"/>
      <c r="D643" s="184"/>
      <c r="E643" s="460"/>
      <c r="F643" s="434">
        <f t="shared" si="9"/>
        <v>642</v>
      </c>
      <c r="G643" s="152"/>
      <c r="H643" s="84" t="s">
        <v>738</v>
      </c>
      <c r="I643" s="85">
        <v>1</v>
      </c>
      <c r="J643" s="86"/>
      <c r="K643" s="145" t="s">
        <v>1471</v>
      </c>
      <c r="L643" s="88" t="s">
        <v>1468</v>
      </c>
      <c r="M643" s="518"/>
      <c r="N643" s="88" t="s">
        <v>3425</v>
      </c>
      <c r="O643" s="85">
        <v>0</v>
      </c>
      <c r="P643" s="184">
        <v>68</v>
      </c>
      <c r="Q643" s="151"/>
      <c r="R643" s="152"/>
      <c r="S643" s="304"/>
      <c r="T643" s="459" t="s">
        <v>3426</v>
      </c>
      <c r="U643"/>
    </row>
    <row r="644" spans="1:284" ht="15.9" customHeight="1">
      <c r="A644" s="184"/>
      <c r="B644" s="462"/>
      <c r="C644" s="184"/>
      <c r="D644" s="184"/>
      <c r="E644" s="460"/>
      <c r="F644" s="434">
        <f t="shared" ref="F644:F696" si="10">+F643+1</f>
        <v>643</v>
      </c>
      <c r="G644" s="152"/>
      <c r="H644" s="84" t="s">
        <v>738</v>
      </c>
      <c r="I644" s="85">
        <v>1</v>
      </c>
      <c r="J644" s="86"/>
      <c r="K644" s="145" t="s">
        <v>1461</v>
      </c>
      <c r="L644" s="88" t="s">
        <v>1468</v>
      </c>
      <c r="M644" s="518"/>
      <c r="N644" s="88" t="s">
        <v>3427</v>
      </c>
      <c r="O644" s="85">
        <v>0</v>
      </c>
      <c r="P644" s="184">
        <v>68</v>
      </c>
      <c r="Q644" s="151"/>
      <c r="R644" s="152"/>
      <c r="S644" s="304"/>
      <c r="T644" s="459" t="s">
        <v>3428</v>
      </c>
      <c r="U644"/>
    </row>
    <row r="645" spans="1:284" s="564" customFormat="1" ht="15.9" customHeight="1">
      <c r="A645" s="184"/>
      <c r="B645" s="462"/>
      <c r="C645" s="184"/>
      <c r="D645" s="184"/>
      <c r="E645" s="460"/>
      <c r="F645" s="434">
        <f t="shared" si="10"/>
        <v>644</v>
      </c>
      <c r="G645" s="152"/>
      <c r="H645" s="84" t="s">
        <v>738</v>
      </c>
      <c r="I645" s="85">
        <v>2</v>
      </c>
      <c r="J645" s="86"/>
      <c r="K645" s="145" t="s">
        <v>1461</v>
      </c>
      <c r="L645" s="88" t="s">
        <v>976</v>
      </c>
      <c r="M645" s="518"/>
      <c r="N645" s="846" t="s">
        <v>3429</v>
      </c>
      <c r="O645" s="85">
        <v>0</v>
      </c>
      <c r="P645" s="184">
        <v>68</v>
      </c>
      <c r="Q645" s="151"/>
      <c r="R645" s="152"/>
      <c r="S645" s="304"/>
      <c r="T645" s="459" t="s">
        <v>3428</v>
      </c>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c r="CE645"/>
      <c r="CF645"/>
      <c r="CG645"/>
      <c r="CH645"/>
      <c r="CI645"/>
      <c r="CJ645"/>
      <c r="CK645"/>
      <c r="CL645"/>
      <c r="CM645"/>
      <c r="CN645"/>
      <c r="CO645"/>
      <c r="CP645"/>
      <c r="CQ645"/>
      <c r="CR645"/>
      <c r="CS645"/>
      <c r="CT645"/>
      <c r="CU645"/>
      <c r="CV645"/>
      <c r="CW645"/>
      <c r="CX645"/>
      <c r="CY645"/>
      <c r="CZ645"/>
      <c r="DA645"/>
      <c r="DB645"/>
      <c r="DC645"/>
      <c r="DD645"/>
      <c r="DE645"/>
      <c r="DF645"/>
      <c r="DG645"/>
      <c r="DH645"/>
      <c r="DI645"/>
      <c r="DJ645"/>
      <c r="DK645"/>
      <c r="DL645"/>
      <c r="DM645"/>
      <c r="DN645"/>
      <c r="DO645"/>
      <c r="DP645"/>
      <c r="DQ645"/>
      <c r="DR645"/>
      <c r="DS645"/>
      <c r="DT645"/>
      <c r="DU645"/>
      <c r="DV645"/>
      <c r="DW645"/>
      <c r="DX645"/>
      <c r="DY645"/>
      <c r="DZ645"/>
      <c r="EA645"/>
      <c r="EB645"/>
      <c r="EC645"/>
      <c r="ED645"/>
      <c r="EE645"/>
      <c r="EF645"/>
      <c r="EG645"/>
      <c r="EH645"/>
      <c r="EI645"/>
      <c r="EJ645"/>
      <c r="EK645"/>
      <c r="EL645"/>
      <c r="EM645"/>
      <c r="EN645"/>
      <c r="EO645"/>
      <c r="EP645"/>
      <c r="EQ645"/>
      <c r="ER645"/>
      <c r="ES645"/>
      <c r="ET645"/>
      <c r="EU645"/>
      <c r="EV645"/>
      <c r="EW645"/>
      <c r="EX645"/>
      <c r="EY645"/>
      <c r="EZ645"/>
      <c r="FA645"/>
      <c r="FB645"/>
      <c r="FC645"/>
      <c r="FD645"/>
      <c r="FE645"/>
      <c r="FF645"/>
      <c r="FG645"/>
      <c r="FH645"/>
      <c r="FI645"/>
      <c r="FJ645"/>
      <c r="FK645"/>
      <c r="FL645"/>
      <c r="FM645"/>
      <c r="FN645"/>
      <c r="FO645"/>
      <c r="FP645"/>
      <c r="FQ645"/>
      <c r="FR645"/>
      <c r="FS645"/>
      <c r="FT645"/>
      <c r="FU645"/>
      <c r="FV645"/>
      <c r="FW645"/>
      <c r="FX645"/>
      <c r="FY645"/>
      <c r="FZ645"/>
      <c r="GA645"/>
      <c r="GB645"/>
      <c r="GC645"/>
      <c r="GD645"/>
      <c r="GE645"/>
      <c r="GF645"/>
      <c r="GG645"/>
      <c r="GH645"/>
      <c r="GI645"/>
      <c r="GJ645"/>
      <c r="GK645"/>
      <c r="GL645"/>
      <c r="GM645"/>
      <c r="GN645"/>
      <c r="GO645"/>
      <c r="GP645"/>
      <c r="GQ645"/>
      <c r="GR645"/>
      <c r="GS645"/>
      <c r="GT645"/>
      <c r="GU645"/>
      <c r="GV645"/>
      <c r="GW645"/>
      <c r="GX645"/>
      <c r="GY645"/>
      <c r="GZ645"/>
      <c r="HA645"/>
      <c r="HB645"/>
      <c r="HC645"/>
      <c r="HD645"/>
      <c r="HE645"/>
      <c r="HF645"/>
      <c r="HG645"/>
      <c r="HH645"/>
      <c r="HI645"/>
      <c r="HJ645"/>
      <c r="HK645"/>
      <c r="HL645"/>
      <c r="HM645"/>
      <c r="HN645"/>
      <c r="HO645"/>
      <c r="HP645"/>
      <c r="HQ645"/>
      <c r="HR645"/>
      <c r="HS645"/>
      <c r="HT645"/>
      <c r="HU645"/>
      <c r="HV645"/>
      <c r="HW645"/>
      <c r="HX645"/>
      <c r="HY645"/>
      <c r="HZ645"/>
      <c r="IA645"/>
      <c r="IB645"/>
      <c r="IC645"/>
      <c r="ID645"/>
      <c r="IE645"/>
      <c r="IF645"/>
      <c r="IG645"/>
      <c r="IH645"/>
      <c r="II645"/>
      <c r="IJ645"/>
      <c r="IK645"/>
      <c r="IL645"/>
      <c r="IM645"/>
      <c r="IN645"/>
      <c r="IO645"/>
      <c r="IP645"/>
      <c r="IQ645"/>
      <c r="IR645"/>
      <c r="IS645"/>
      <c r="IT645"/>
      <c r="IU645"/>
      <c r="IV645"/>
      <c r="IW645"/>
      <c r="IX645"/>
      <c r="IY645"/>
      <c r="IZ645"/>
      <c r="JA645"/>
      <c r="JB645"/>
      <c r="JC645"/>
      <c r="JD645"/>
      <c r="JE645"/>
      <c r="JF645"/>
      <c r="JG645"/>
      <c r="JH645"/>
      <c r="JI645"/>
      <c r="JJ645"/>
      <c r="JK645"/>
      <c r="JL645"/>
      <c r="JM645"/>
      <c r="JN645"/>
      <c r="JO645"/>
      <c r="JP645"/>
      <c r="JQ645"/>
      <c r="JR645"/>
      <c r="JS645"/>
      <c r="JT645"/>
      <c r="JU645"/>
      <c r="JV645"/>
      <c r="JW645"/>
      <c r="JX645"/>
    </row>
    <row r="646" spans="1:284" s="539" customFormat="1" ht="15.9" customHeight="1">
      <c r="A646" s="184"/>
      <c r="B646" s="184"/>
      <c r="C646" s="184"/>
      <c r="D646" s="184"/>
      <c r="E646" s="460"/>
      <c r="F646" s="434">
        <f t="shared" si="10"/>
        <v>645</v>
      </c>
      <c r="G646" s="152"/>
      <c r="H646" s="84" t="s">
        <v>738</v>
      </c>
      <c r="I646" s="85">
        <v>2</v>
      </c>
      <c r="J646" s="86"/>
      <c r="K646" s="145" t="s">
        <v>1472</v>
      </c>
      <c r="L646" s="128"/>
      <c r="M646" s="509"/>
      <c r="N646" s="88" t="s">
        <v>3430</v>
      </c>
      <c r="O646" s="85">
        <v>0</v>
      </c>
      <c r="P646" s="184">
        <v>68</v>
      </c>
      <c r="Q646" s="151"/>
      <c r="R646" s="152"/>
      <c r="S646" s="304"/>
      <c r="T646" s="459" t="s">
        <v>3431</v>
      </c>
      <c r="U646"/>
      <c r="V646"/>
      <c r="W646"/>
      <c r="X646"/>
      <c r="Y646"/>
      <c r="Z646"/>
      <c r="AA646"/>
      <c r="AB646"/>
      <c r="AC646"/>
      <c r="AD646"/>
      <c r="AE646"/>
      <c r="AF646"/>
      <c r="AG646"/>
      <c r="AH646"/>
      <c r="AI646"/>
      <c r="AJ646"/>
      <c r="AK646"/>
      <c r="AL646"/>
      <c r="AM646"/>
      <c r="AN646"/>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c r="BY646"/>
      <c r="BZ646"/>
      <c r="CA646"/>
      <c r="CB646"/>
      <c r="CC646"/>
      <c r="CD646"/>
      <c r="CE646"/>
      <c r="CF646"/>
      <c r="CG646"/>
      <c r="CH646"/>
      <c r="CI646"/>
      <c r="CJ646"/>
      <c r="CK646"/>
      <c r="CL646"/>
      <c r="CM646"/>
      <c r="CN646"/>
      <c r="CO646"/>
      <c r="CP646"/>
      <c r="CQ646"/>
      <c r="CR646"/>
      <c r="CS646"/>
      <c r="CT646"/>
      <c r="CU646"/>
      <c r="CV646"/>
      <c r="CW646"/>
      <c r="CX646"/>
      <c r="CY646"/>
      <c r="CZ646"/>
      <c r="DA646"/>
      <c r="DB646"/>
      <c r="DC646"/>
      <c r="DD646"/>
      <c r="DE646"/>
      <c r="DF646"/>
      <c r="DG646"/>
      <c r="DH646"/>
      <c r="DI646"/>
      <c r="DJ646"/>
      <c r="DK646"/>
      <c r="DL646"/>
      <c r="DM646"/>
      <c r="DN646"/>
      <c r="DO646"/>
      <c r="DP646"/>
      <c r="DQ646"/>
      <c r="DR646"/>
      <c r="DS646"/>
      <c r="DT646"/>
      <c r="DU646"/>
      <c r="DV646"/>
      <c r="DW646"/>
      <c r="DX646"/>
      <c r="DY646"/>
      <c r="DZ646"/>
      <c r="EA646"/>
      <c r="EB646"/>
      <c r="EC646"/>
      <c r="ED646"/>
      <c r="EE646"/>
      <c r="EF646"/>
      <c r="EG646"/>
      <c r="EH646"/>
      <c r="EI646"/>
      <c r="EJ646"/>
      <c r="EK646"/>
      <c r="EL646"/>
      <c r="EM646"/>
      <c r="EN646"/>
      <c r="EO646"/>
      <c r="EP646"/>
      <c r="EQ646"/>
      <c r="ER646"/>
      <c r="ES646"/>
      <c r="ET646"/>
      <c r="EU646"/>
      <c r="EV646"/>
      <c r="EW646"/>
      <c r="EX646"/>
      <c r="EY646"/>
      <c r="EZ646"/>
      <c r="FA646"/>
      <c r="FB646"/>
      <c r="FC646"/>
      <c r="FD646"/>
      <c r="FE646"/>
      <c r="FF646"/>
      <c r="FG646"/>
      <c r="FH646"/>
      <c r="FI646"/>
      <c r="FJ646"/>
      <c r="FK646"/>
      <c r="FL646"/>
      <c r="FM646"/>
      <c r="FN646"/>
      <c r="FO646"/>
      <c r="FP646"/>
      <c r="FQ646"/>
      <c r="FR646"/>
      <c r="FS646"/>
      <c r="FT646"/>
      <c r="FU646"/>
      <c r="FV646"/>
      <c r="FW646"/>
      <c r="FX646"/>
      <c r="FY646"/>
      <c r="FZ646"/>
      <c r="GA646"/>
      <c r="GB646"/>
      <c r="GC646"/>
      <c r="GD646"/>
      <c r="GE646"/>
      <c r="GF646"/>
      <c r="GG646"/>
      <c r="GH646"/>
      <c r="GI646"/>
      <c r="GJ646"/>
      <c r="GK646"/>
      <c r="GL646"/>
      <c r="GM646"/>
      <c r="GN646"/>
      <c r="GO646"/>
      <c r="GP646"/>
      <c r="GQ646"/>
      <c r="GR646"/>
      <c r="GS646"/>
      <c r="GT646"/>
      <c r="GU646"/>
      <c r="GV646"/>
      <c r="GW646"/>
      <c r="GX646"/>
      <c r="GY646"/>
      <c r="GZ646"/>
      <c r="HA646"/>
      <c r="HB646"/>
      <c r="HC646"/>
      <c r="HD646"/>
      <c r="HE646"/>
      <c r="HF646"/>
      <c r="HG646"/>
      <c r="HH646"/>
      <c r="HI646"/>
      <c r="HJ646"/>
      <c r="HK646"/>
      <c r="HL646"/>
      <c r="HM646"/>
      <c r="HN646"/>
      <c r="HO646"/>
      <c r="HP646"/>
      <c r="HQ646"/>
      <c r="HR646"/>
      <c r="HS646"/>
      <c r="HT646"/>
      <c r="HU646"/>
      <c r="HV646"/>
      <c r="HW646"/>
      <c r="HX646"/>
      <c r="HY646"/>
      <c r="HZ646"/>
      <c r="IA646"/>
      <c r="IB646"/>
      <c r="IC646"/>
      <c r="ID646"/>
      <c r="IE646"/>
      <c r="IF646"/>
      <c r="IG646"/>
      <c r="IH646"/>
      <c r="II646"/>
      <c r="IJ646"/>
      <c r="IK646"/>
      <c r="IL646"/>
      <c r="IM646"/>
      <c r="IN646"/>
      <c r="IO646"/>
      <c r="IP646"/>
      <c r="IQ646"/>
      <c r="IR646"/>
      <c r="IS646"/>
      <c r="IT646"/>
      <c r="IU646"/>
      <c r="IV646"/>
      <c r="IW646"/>
      <c r="IX646"/>
      <c r="IY646"/>
      <c r="IZ646"/>
      <c r="JA646"/>
      <c r="JB646"/>
      <c r="JC646"/>
      <c r="JD646"/>
      <c r="JE646"/>
      <c r="JF646"/>
      <c r="JG646"/>
      <c r="JH646"/>
      <c r="JI646"/>
      <c r="JJ646"/>
      <c r="JK646"/>
      <c r="JL646"/>
      <c r="JM646"/>
      <c r="JN646"/>
      <c r="JO646"/>
      <c r="JP646"/>
      <c r="JQ646"/>
      <c r="JR646"/>
      <c r="JS646"/>
      <c r="JT646"/>
      <c r="JU646"/>
      <c r="JV646"/>
      <c r="JW646"/>
      <c r="JX646"/>
    </row>
    <row r="647" spans="1:284" s="539" customFormat="1" ht="15.9" customHeight="1">
      <c r="A647" s="184"/>
      <c r="B647" s="462"/>
      <c r="C647" s="184"/>
      <c r="D647" s="184"/>
      <c r="E647" s="460"/>
      <c r="F647" s="434">
        <f t="shared" si="10"/>
        <v>646</v>
      </c>
      <c r="G647" s="152"/>
      <c r="H647" s="84" t="s">
        <v>738</v>
      </c>
      <c r="I647" s="85">
        <v>1</v>
      </c>
      <c r="J647" s="86"/>
      <c r="K647" s="145" t="s">
        <v>1473</v>
      </c>
      <c r="L647" s="128" t="s">
        <v>937</v>
      </c>
      <c r="M647" s="509"/>
      <c r="N647" s="88" t="s">
        <v>3432</v>
      </c>
      <c r="O647" s="85">
        <v>1</v>
      </c>
      <c r="P647" s="184">
        <v>68</v>
      </c>
      <c r="Q647" s="151"/>
      <c r="R647" s="152"/>
      <c r="S647" s="304"/>
      <c r="T647" s="459" t="s">
        <v>3433</v>
      </c>
      <c r="U647"/>
      <c r="V647"/>
      <c r="W647"/>
      <c r="X647"/>
      <c r="Y647"/>
      <c r="Z647"/>
      <c r="AA647"/>
      <c r="AB647"/>
      <c r="AC647"/>
      <c r="AD647"/>
      <c r="AE647"/>
      <c r="AF647"/>
      <c r="AG647"/>
      <c r="AH647"/>
      <c r="AI647"/>
      <c r="AJ647"/>
      <c r="AK647"/>
      <c r="AL647"/>
      <c r="AM647"/>
      <c r="AN647"/>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c r="BY647"/>
      <c r="BZ647"/>
      <c r="CA647"/>
      <c r="CB647"/>
      <c r="CC647"/>
      <c r="CD647"/>
      <c r="CE647"/>
      <c r="CF647"/>
      <c r="CG647"/>
      <c r="CH647"/>
      <c r="CI647"/>
      <c r="CJ647"/>
      <c r="CK647"/>
      <c r="CL647"/>
      <c r="CM647"/>
      <c r="CN647"/>
      <c r="CO647"/>
      <c r="CP647"/>
      <c r="CQ647"/>
      <c r="CR647"/>
      <c r="CS647"/>
      <c r="CT647"/>
      <c r="CU647"/>
      <c r="CV647"/>
      <c r="CW647"/>
      <c r="CX647"/>
      <c r="CY647"/>
      <c r="CZ647"/>
      <c r="DA647"/>
      <c r="DB647"/>
      <c r="DC647"/>
      <c r="DD647"/>
      <c r="DE647"/>
      <c r="DF647"/>
      <c r="DG647"/>
      <c r="DH647"/>
      <c r="DI647"/>
      <c r="DJ647"/>
      <c r="DK647"/>
      <c r="DL647"/>
      <c r="DM647"/>
      <c r="DN647"/>
      <c r="DO647"/>
      <c r="DP647"/>
      <c r="DQ647"/>
      <c r="DR647"/>
      <c r="DS647"/>
      <c r="DT647"/>
      <c r="DU647"/>
      <c r="DV647"/>
      <c r="DW647"/>
      <c r="DX647"/>
      <c r="DY647"/>
      <c r="DZ647"/>
      <c r="EA647"/>
      <c r="EB647"/>
      <c r="EC647"/>
      <c r="ED647"/>
      <c r="EE647"/>
      <c r="EF647"/>
      <c r="EG647"/>
      <c r="EH647"/>
      <c r="EI647"/>
      <c r="EJ647"/>
      <c r="EK647"/>
      <c r="EL647"/>
      <c r="EM647"/>
      <c r="EN647"/>
      <c r="EO647"/>
      <c r="EP647"/>
      <c r="EQ647"/>
      <c r="ER647"/>
      <c r="ES647"/>
      <c r="ET647"/>
      <c r="EU647"/>
      <c r="EV647"/>
      <c r="EW647"/>
      <c r="EX647"/>
      <c r="EY647"/>
      <c r="EZ647"/>
      <c r="FA647"/>
      <c r="FB647"/>
      <c r="FC647"/>
      <c r="FD647"/>
      <c r="FE647"/>
      <c r="FF647"/>
      <c r="FG647"/>
      <c r="FH647"/>
      <c r="FI647"/>
      <c r="FJ647"/>
      <c r="FK647"/>
      <c r="FL647"/>
      <c r="FM647"/>
      <c r="FN647"/>
      <c r="FO647"/>
      <c r="FP647"/>
      <c r="FQ647"/>
      <c r="FR647"/>
      <c r="FS647"/>
      <c r="FT647"/>
      <c r="FU647"/>
      <c r="FV647"/>
      <c r="FW647"/>
      <c r="FX647"/>
      <c r="FY647"/>
      <c r="FZ647"/>
      <c r="GA647"/>
      <c r="GB647"/>
      <c r="GC647"/>
      <c r="GD647"/>
      <c r="GE647"/>
      <c r="GF647"/>
      <c r="GG647"/>
      <c r="GH647"/>
      <c r="GI647"/>
      <c r="GJ647"/>
      <c r="GK647"/>
      <c r="GL647"/>
      <c r="GM647"/>
      <c r="GN647"/>
      <c r="GO647"/>
      <c r="GP647"/>
      <c r="GQ647"/>
      <c r="GR647"/>
      <c r="GS647"/>
      <c r="GT647"/>
      <c r="GU647"/>
      <c r="GV647"/>
      <c r="GW647"/>
      <c r="GX647"/>
      <c r="GY647"/>
      <c r="GZ647"/>
      <c r="HA647"/>
      <c r="HB647"/>
      <c r="HC647"/>
      <c r="HD647"/>
      <c r="HE647"/>
      <c r="HF647"/>
      <c r="HG647"/>
      <c r="HH647"/>
      <c r="HI647"/>
      <c r="HJ647"/>
      <c r="HK647"/>
      <c r="HL647"/>
      <c r="HM647"/>
      <c r="HN647"/>
      <c r="HO647"/>
      <c r="HP647"/>
      <c r="HQ647"/>
      <c r="HR647"/>
      <c r="HS647"/>
      <c r="HT647"/>
      <c r="HU647"/>
      <c r="HV647"/>
      <c r="HW647"/>
      <c r="HX647"/>
      <c r="HY647"/>
      <c r="HZ647"/>
      <c r="IA647"/>
      <c r="IB647"/>
      <c r="IC647"/>
      <c r="ID647"/>
      <c r="IE647"/>
      <c r="IF647"/>
      <c r="IG647"/>
      <c r="IH647"/>
      <c r="II647"/>
      <c r="IJ647"/>
      <c r="IK647"/>
      <c r="IL647"/>
      <c r="IM647"/>
      <c r="IN647"/>
      <c r="IO647"/>
      <c r="IP647"/>
      <c r="IQ647"/>
      <c r="IR647"/>
      <c r="IS647"/>
      <c r="IT647"/>
      <c r="IU647"/>
      <c r="IV647"/>
      <c r="IW647"/>
      <c r="IX647"/>
      <c r="IY647"/>
      <c r="IZ647"/>
      <c r="JA647"/>
      <c r="JB647"/>
      <c r="JC647"/>
      <c r="JD647"/>
      <c r="JE647"/>
      <c r="JF647"/>
      <c r="JG647"/>
      <c r="JH647"/>
      <c r="JI647"/>
      <c r="JJ647"/>
      <c r="JK647"/>
      <c r="JL647"/>
      <c r="JM647"/>
      <c r="JN647"/>
      <c r="JO647"/>
      <c r="JP647"/>
      <c r="JQ647"/>
      <c r="JR647"/>
      <c r="JS647"/>
      <c r="JT647"/>
      <c r="JU647"/>
      <c r="JV647"/>
      <c r="JW647"/>
      <c r="JX647"/>
    </row>
    <row r="648" spans="1:284" s="878" customFormat="1" ht="14.25" customHeight="1">
      <c r="A648" s="184"/>
      <c r="B648" s="462"/>
      <c r="C648" s="184"/>
      <c r="D648" s="184"/>
      <c r="E648" s="460"/>
      <c r="F648" s="434">
        <f t="shared" si="10"/>
        <v>647</v>
      </c>
      <c r="G648" s="152"/>
      <c r="H648" s="84" t="s">
        <v>738</v>
      </c>
      <c r="I648" s="85">
        <v>1</v>
      </c>
      <c r="J648" s="86"/>
      <c r="K648" s="145" t="s">
        <v>1474</v>
      </c>
      <c r="L648" s="88" t="s">
        <v>837</v>
      </c>
      <c r="M648" s="518"/>
      <c r="N648" s="88" t="s">
        <v>3434</v>
      </c>
      <c r="O648" s="85">
        <v>0</v>
      </c>
      <c r="P648" s="184">
        <v>68</v>
      </c>
      <c r="Q648" s="151"/>
      <c r="R648" s="152"/>
      <c r="S648" s="304"/>
      <c r="T648" s="459" t="s">
        <v>3435</v>
      </c>
      <c r="U648"/>
      <c r="V648"/>
      <c r="W648"/>
      <c r="X648"/>
      <c r="Y648"/>
      <c r="Z648"/>
      <c r="AA648"/>
      <c r="AB648"/>
      <c r="AC648"/>
      <c r="AD648"/>
      <c r="AE648"/>
      <c r="AF648"/>
      <c r="AG648"/>
      <c r="AH648"/>
      <c r="AI648"/>
      <c r="AJ648"/>
      <c r="AK648"/>
      <c r="AL648"/>
      <c r="AM648"/>
      <c r="AN648"/>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c r="BY648"/>
      <c r="BZ648"/>
      <c r="CA648"/>
      <c r="CB648"/>
      <c r="CC648"/>
      <c r="CD648"/>
      <c r="CE648"/>
      <c r="CF648"/>
      <c r="CG648"/>
      <c r="CH648"/>
      <c r="CI648"/>
      <c r="CJ648"/>
      <c r="CK648"/>
      <c r="CL648"/>
      <c r="CM648"/>
      <c r="CN648"/>
      <c r="CO648"/>
      <c r="CP648"/>
      <c r="CQ648"/>
      <c r="CR648"/>
      <c r="CS648"/>
      <c r="CT648"/>
      <c r="CU648"/>
      <c r="CV648"/>
      <c r="CW648"/>
      <c r="CX648"/>
      <c r="CY648"/>
      <c r="CZ648"/>
      <c r="DA648"/>
      <c r="DB648"/>
      <c r="DC648"/>
      <c r="DD648"/>
      <c r="DE648"/>
      <c r="DF648"/>
      <c r="DG648"/>
      <c r="DH648"/>
      <c r="DI648"/>
      <c r="DJ648"/>
      <c r="DK648"/>
      <c r="DL648"/>
      <c r="DM648"/>
      <c r="DN648"/>
      <c r="DO648"/>
      <c r="DP648"/>
      <c r="DQ648"/>
      <c r="DR648"/>
      <c r="DS648"/>
      <c r="DT648"/>
      <c r="DU648"/>
      <c r="DV648"/>
      <c r="DW648"/>
      <c r="DX648"/>
      <c r="DY648"/>
      <c r="DZ648"/>
      <c r="EA648"/>
      <c r="EB648"/>
      <c r="EC648"/>
      <c r="ED648"/>
      <c r="EE648"/>
      <c r="EF648"/>
      <c r="EG648"/>
      <c r="EH648"/>
      <c r="EI648"/>
      <c r="EJ648"/>
      <c r="EK648"/>
      <c r="EL648"/>
      <c r="EM648"/>
      <c r="EN648"/>
      <c r="EO648"/>
      <c r="EP648"/>
      <c r="EQ648"/>
      <c r="ER648"/>
      <c r="ES648"/>
      <c r="ET648"/>
      <c r="EU648"/>
      <c r="EV648"/>
      <c r="EW648"/>
      <c r="EX648"/>
      <c r="EY648"/>
      <c r="EZ648"/>
      <c r="FA648"/>
      <c r="FB648"/>
      <c r="FC648"/>
      <c r="FD648"/>
      <c r="FE648"/>
      <c r="FF648"/>
      <c r="FG648"/>
      <c r="FH648"/>
      <c r="FI648"/>
      <c r="FJ648"/>
      <c r="FK648"/>
      <c r="FL648"/>
      <c r="FM648"/>
      <c r="FN648"/>
      <c r="FO648"/>
      <c r="FP648"/>
      <c r="FQ648"/>
      <c r="FR648"/>
      <c r="FS648"/>
      <c r="FT648"/>
      <c r="FU648"/>
      <c r="FV648"/>
      <c r="FW648"/>
      <c r="FX648"/>
      <c r="FY648"/>
      <c r="FZ648"/>
      <c r="GA648"/>
      <c r="GB648"/>
      <c r="GC648"/>
      <c r="GD648"/>
      <c r="GE648"/>
      <c r="GF648"/>
      <c r="GG648"/>
      <c r="GH648"/>
      <c r="GI648"/>
      <c r="GJ648"/>
      <c r="GK648"/>
      <c r="GL648"/>
      <c r="GM648"/>
      <c r="GN648"/>
      <c r="GO648"/>
      <c r="GP648"/>
      <c r="GQ648"/>
      <c r="GR648"/>
      <c r="GS648"/>
      <c r="GT648"/>
      <c r="GU648"/>
      <c r="GV648"/>
      <c r="GW648"/>
      <c r="GX648"/>
      <c r="GY648"/>
      <c r="GZ648"/>
      <c r="HA648"/>
      <c r="HB648"/>
      <c r="HC648"/>
      <c r="HD648"/>
      <c r="HE648"/>
      <c r="HF648"/>
      <c r="HG648"/>
      <c r="HH648"/>
      <c r="HI648"/>
      <c r="HJ648"/>
      <c r="HK648"/>
      <c r="HL648"/>
      <c r="HM648"/>
      <c r="HN648"/>
      <c r="HO648"/>
      <c r="HP648"/>
      <c r="HQ648"/>
      <c r="HR648"/>
      <c r="HS648"/>
      <c r="HT648"/>
      <c r="HU648"/>
      <c r="HV648"/>
      <c r="HW648"/>
      <c r="HX648"/>
      <c r="HY648"/>
      <c r="HZ648"/>
      <c r="IA648"/>
      <c r="IB648"/>
      <c r="IC648"/>
      <c r="ID648"/>
      <c r="IE648"/>
      <c r="IF648"/>
      <c r="IG648"/>
      <c r="IH648"/>
      <c r="II648"/>
      <c r="IJ648"/>
      <c r="IK648"/>
      <c r="IL648"/>
      <c r="IM648"/>
      <c r="IN648"/>
      <c r="IO648"/>
      <c r="IP648"/>
      <c r="IQ648"/>
      <c r="IR648"/>
      <c r="IS648"/>
      <c r="IT648"/>
      <c r="IU648"/>
      <c r="IV648"/>
      <c r="IW648"/>
      <c r="IX648"/>
      <c r="IY648"/>
      <c r="IZ648"/>
      <c r="JA648"/>
      <c r="JB648"/>
      <c r="JC648"/>
      <c r="JD648"/>
      <c r="JE648"/>
      <c r="JF648"/>
      <c r="JG648"/>
      <c r="JH648"/>
      <c r="JI648"/>
      <c r="JJ648"/>
      <c r="JK648"/>
      <c r="JL648"/>
      <c r="JM648"/>
      <c r="JN648"/>
      <c r="JO648"/>
      <c r="JP648"/>
      <c r="JQ648"/>
      <c r="JR648"/>
      <c r="JS648"/>
      <c r="JT648"/>
      <c r="JU648"/>
      <c r="JV648"/>
      <c r="JW648"/>
      <c r="JX648"/>
    </row>
    <row r="649" spans="1:284" ht="17.25" customHeight="1">
      <c r="A649" s="184"/>
      <c r="B649" s="462"/>
      <c r="C649" s="184"/>
      <c r="D649" s="184"/>
      <c r="E649" s="460"/>
      <c r="F649" s="434">
        <f t="shared" si="10"/>
        <v>648</v>
      </c>
      <c r="G649" s="152"/>
      <c r="H649" s="84" t="s">
        <v>738</v>
      </c>
      <c r="I649" s="85">
        <v>1</v>
      </c>
      <c r="J649" s="86"/>
      <c r="K649" s="145" t="s">
        <v>1475</v>
      </c>
      <c r="L649" s="128"/>
      <c r="M649" s="509"/>
      <c r="N649" s="88" t="s">
        <v>3436</v>
      </c>
      <c r="O649" s="85">
        <v>0</v>
      </c>
      <c r="P649" s="184">
        <v>68</v>
      </c>
      <c r="Q649" s="151"/>
      <c r="R649" s="152"/>
      <c r="S649" s="304"/>
      <c r="T649" s="459" t="s">
        <v>3437</v>
      </c>
      <c r="U649"/>
    </row>
    <row r="650" spans="1:284" s="539" customFormat="1" ht="14.25" customHeight="1">
      <c r="A650" s="184"/>
      <c r="B650" s="462"/>
      <c r="C650" s="184"/>
      <c r="D650" s="184"/>
      <c r="E650" s="460"/>
      <c r="F650" s="434">
        <f t="shared" si="10"/>
        <v>649</v>
      </c>
      <c r="G650" s="602"/>
      <c r="H650" s="112" t="s">
        <v>738</v>
      </c>
      <c r="I650" s="85">
        <v>1</v>
      </c>
      <c r="J650" s="85"/>
      <c r="K650" s="145" t="s">
        <v>1476</v>
      </c>
      <c r="L650" s="88" t="s">
        <v>878</v>
      </c>
      <c r="M650" s="518"/>
      <c r="N650" s="88" t="s">
        <v>3438</v>
      </c>
      <c r="O650" s="85">
        <v>0</v>
      </c>
      <c r="P650" s="184">
        <v>68</v>
      </c>
      <c r="Q650" s="151"/>
      <c r="R650" s="152"/>
      <c r="S650" s="304"/>
      <c r="T650" s="459" t="s">
        <v>3439</v>
      </c>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c r="CX650"/>
      <c r="CY650"/>
      <c r="CZ650"/>
      <c r="DA650"/>
      <c r="DB650"/>
      <c r="DC650"/>
      <c r="DD650"/>
      <c r="DE650"/>
      <c r="DF650"/>
      <c r="DG650"/>
      <c r="DH650"/>
      <c r="DI650"/>
      <c r="DJ650"/>
      <c r="DK650"/>
      <c r="DL650"/>
      <c r="DM650"/>
      <c r="DN650"/>
      <c r="DO650"/>
      <c r="DP650"/>
      <c r="DQ650"/>
      <c r="DR650"/>
      <c r="DS650"/>
      <c r="DT650"/>
      <c r="DU650"/>
      <c r="DV650"/>
      <c r="DW650"/>
      <c r="DX650"/>
      <c r="DY650"/>
      <c r="DZ650"/>
      <c r="EA650"/>
      <c r="EB650"/>
      <c r="EC650"/>
      <c r="ED650"/>
      <c r="EE650"/>
      <c r="EF650"/>
      <c r="EG650"/>
      <c r="EH650"/>
      <c r="EI650"/>
      <c r="EJ650"/>
      <c r="EK650"/>
      <c r="EL650"/>
      <c r="EM650"/>
      <c r="EN650"/>
      <c r="EO650"/>
      <c r="EP650"/>
      <c r="EQ650"/>
      <c r="ER650"/>
      <c r="ES650"/>
      <c r="ET650"/>
      <c r="EU650"/>
      <c r="EV650"/>
      <c r="EW650"/>
      <c r="EX650"/>
      <c r="EY650"/>
      <c r="EZ650"/>
      <c r="FA650"/>
      <c r="FB650"/>
      <c r="FC650"/>
      <c r="FD650"/>
      <c r="FE650"/>
      <c r="FF650"/>
      <c r="FG650"/>
      <c r="FH650"/>
      <c r="FI650"/>
      <c r="FJ650"/>
      <c r="FK650"/>
      <c r="FL650"/>
      <c r="FM650"/>
      <c r="FN650"/>
      <c r="FO650"/>
      <c r="FP650"/>
      <c r="FQ650"/>
      <c r="FR650"/>
      <c r="FS650"/>
      <c r="FT650"/>
      <c r="FU650"/>
      <c r="FV650"/>
      <c r="FW650"/>
      <c r="FX650"/>
      <c r="FY650"/>
      <c r="FZ650"/>
      <c r="GA650"/>
      <c r="GB650"/>
      <c r="GC650"/>
      <c r="GD650"/>
      <c r="GE650"/>
      <c r="GF650"/>
      <c r="GG650"/>
      <c r="GH650"/>
      <c r="GI650"/>
      <c r="GJ650"/>
      <c r="GK650"/>
      <c r="GL650"/>
      <c r="GM650"/>
      <c r="GN650"/>
      <c r="GO650"/>
      <c r="GP650"/>
      <c r="GQ650"/>
      <c r="GR650"/>
      <c r="GS650"/>
      <c r="GT650"/>
      <c r="GU650"/>
      <c r="GV650"/>
      <c r="GW650"/>
      <c r="GX650"/>
      <c r="GY650"/>
      <c r="GZ650"/>
      <c r="HA650"/>
      <c r="HB650"/>
      <c r="HC650"/>
      <c r="HD650"/>
      <c r="HE650"/>
      <c r="HF650"/>
      <c r="HG650"/>
      <c r="HH650"/>
      <c r="HI650"/>
      <c r="HJ650"/>
      <c r="HK650"/>
      <c r="HL650"/>
      <c r="HM650"/>
      <c r="HN650"/>
      <c r="HO650"/>
      <c r="HP650"/>
      <c r="HQ650"/>
      <c r="HR650"/>
      <c r="HS650"/>
      <c r="HT650"/>
      <c r="HU650"/>
      <c r="HV650"/>
      <c r="HW650"/>
      <c r="HX650"/>
      <c r="HY650"/>
      <c r="HZ650"/>
      <c r="IA650"/>
      <c r="IB650"/>
      <c r="IC650"/>
      <c r="ID650"/>
      <c r="IE650"/>
      <c r="IF650"/>
      <c r="IG650"/>
      <c r="IH650"/>
      <c r="II650"/>
      <c r="IJ650"/>
      <c r="IK650"/>
      <c r="IL650"/>
      <c r="IM650"/>
      <c r="IN650"/>
      <c r="IO650"/>
      <c r="IP650"/>
      <c r="IQ650"/>
      <c r="IR650"/>
      <c r="IS650"/>
      <c r="IT650"/>
      <c r="IU650"/>
      <c r="IV650"/>
      <c r="IW650"/>
      <c r="IX650"/>
      <c r="IY650"/>
      <c r="IZ650"/>
      <c r="JA650"/>
      <c r="JB650"/>
      <c r="JC650"/>
      <c r="JD650"/>
      <c r="JE650"/>
      <c r="JF650"/>
      <c r="JG650"/>
      <c r="JH650"/>
      <c r="JI650"/>
      <c r="JJ650"/>
      <c r="JK650"/>
      <c r="JL650"/>
      <c r="JM650"/>
      <c r="JN650"/>
      <c r="JO650"/>
      <c r="JP650"/>
      <c r="JQ650"/>
      <c r="JR650"/>
      <c r="JS650"/>
      <c r="JT650"/>
      <c r="JU650"/>
      <c r="JV650"/>
      <c r="JW650"/>
      <c r="JX650"/>
    </row>
    <row r="651" spans="1:284" s="539" customFormat="1" ht="15.9" customHeight="1">
      <c r="A651" s="184"/>
      <c r="B651" s="462"/>
      <c r="C651" s="184"/>
      <c r="D651" s="184"/>
      <c r="E651" s="460"/>
      <c r="F651" s="434">
        <f t="shared" si="10"/>
        <v>650</v>
      </c>
      <c r="G651" s="152"/>
      <c r="H651" s="84" t="s">
        <v>738</v>
      </c>
      <c r="I651" s="85">
        <v>1</v>
      </c>
      <c r="J651" s="86"/>
      <c r="K651" s="145" t="s">
        <v>1477</v>
      </c>
      <c r="L651" s="128"/>
      <c r="M651" s="509"/>
      <c r="N651" s="88" t="s">
        <v>3440</v>
      </c>
      <c r="O651" s="85">
        <v>0</v>
      </c>
      <c r="P651" s="184">
        <v>68</v>
      </c>
      <c r="Q651" s="151"/>
      <c r="R651" s="152"/>
      <c r="S651" s="304"/>
      <c r="T651" s="459" t="s">
        <v>3441</v>
      </c>
      <c r="U651"/>
      <c r="V651"/>
      <c r="W651"/>
      <c r="X651"/>
      <c r="Y651"/>
      <c r="Z651"/>
      <c r="AA651"/>
      <c r="AB651"/>
      <c r="AC651"/>
      <c r="AD651"/>
      <c r="AE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c r="CE651"/>
      <c r="CF651"/>
      <c r="CG651"/>
      <c r="CH651"/>
      <c r="CI651"/>
      <c r="CJ651"/>
      <c r="CK651"/>
      <c r="CL651"/>
      <c r="CM651"/>
      <c r="CN651"/>
      <c r="CO651"/>
      <c r="CP651"/>
      <c r="CQ651"/>
      <c r="CR651"/>
      <c r="CS651"/>
      <c r="CT651"/>
      <c r="CU651"/>
      <c r="CV651"/>
      <c r="CW651"/>
      <c r="CX651"/>
      <c r="CY651"/>
      <c r="CZ651"/>
      <c r="DA651"/>
      <c r="DB651"/>
      <c r="DC651"/>
      <c r="DD651"/>
      <c r="DE651"/>
      <c r="DF651"/>
      <c r="DG651"/>
      <c r="DH651"/>
      <c r="DI651"/>
      <c r="DJ651"/>
      <c r="DK651"/>
      <c r="DL651"/>
      <c r="DM651"/>
      <c r="DN651"/>
      <c r="DO651"/>
      <c r="DP651"/>
      <c r="DQ651"/>
      <c r="DR651"/>
      <c r="DS651"/>
      <c r="DT651"/>
      <c r="DU651"/>
      <c r="DV651"/>
      <c r="DW651"/>
      <c r="DX651"/>
      <c r="DY651"/>
      <c r="DZ651"/>
      <c r="EA651"/>
      <c r="EB651"/>
      <c r="EC651"/>
      <c r="ED651"/>
      <c r="EE651"/>
      <c r="EF651"/>
      <c r="EG651"/>
      <c r="EH651"/>
      <c r="EI651"/>
      <c r="EJ651"/>
      <c r="EK651"/>
      <c r="EL651"/>
      <c r="EM651"/>
      <c r="EN651"/>
      <c r="EO651"/>
      <c r="EP651"/>
      <c r="EQ651"/>
      <c r="ER651"/>
      <c r="ES651"/>
      <c r="ET651"/>
      <c r="EU651"/>
      <c r="EV651"/>
      <c r="EW651"/>
      <c r="EX651"/>
      <c r="EY651"/>
      <c r="EZ651"/>
      <c r="FA651"/>
      <c r="FB651"/>
      <c r="FC651"/>
      <c r="FD651"/>
      <c r="FE651"/>
      <c r="FF651"/>
      <c r="FG651"/>
      <c r="FH651"/>
      <c r="FI651"/>
      <c r="FJ651"/>
      <c r="FK651"/>
      <c r="FL651"/>
      <c r="FM651"/>
      <c r="FN651"/>
      <c r="FO651"/>
      <c r="FP651"/>
      <c r="FQ651"/>
      <c r="FR651"/>
      <c r="FS651"/>
      <c r="FT651"/>
      <c r="FU651"/>
      <c r="FV651"/>
      <c r="FW651"/>
      <c r="FX651"/>
      <c r="FY651"/>
      <c r="FZ651"/>
      <c r="GA651"/>
      <c r="GB651"/>
      <c r="GC651"/>
      <c r="GD651"/>
      <c r="GE651"/>
      <c r="GF651"/>
      <c r="GG651"/>
      <c r="GH651"/>
      <c r="GI651"/>
      <c r="GJ651"/>
      <c r="GK651"/>
      <c r="GL651"/>
      <c r="GM651"/>
      <c r="GN651"/>
      <c r="GO651"/>
      <c r="GP651"/>
      <c r="GQ651"/>
      <c r="GR651"/>
      <c r="GS651"/>
      <c r="GT651"/>
      <c r="GU651"/>
      <c r="GV651"/>
      <c r="GW651"/>
      <c r="GX651"/>
      <c r="GY651"/>
      <c r="GZ651"/>
      <c r="HA651"/>
      <c r="HB651"/>
      <c r="HC651"/>
      <c r="HD651"/>
      <c r="HE651"/>
      <c r="HF651"/>
      <c r="HG651"/>
      <c r="HH651"/>
      <c r="HI651"/>
      <c r="HJ651"/>
      <c r="HK651"/>
      <c r="HL651"/>
      <c r="HM651"/>
      <c r="HN651"/>
      <c r="HO651"/>
      <c r="HP651"/>
      <c r="HQ651"/>
      <c r="HR651"/>
      <c r="HS651"/>
      <c r="HT651"/>
      <c r="HU651"/>
      <c r="HV651"/>
      <c r="HW651"/>
      <c r="HX651"/>
      <c r="HY651"/>
      <c r="HZ651"/>
      <c r="IA651"/>
      <c r="IB651"/>
      <c r="IC651"/>
      <c r="ID651"/>
      <c r="IE651"/>
      <c r="IF651"/>
      <c r="IG651"/>
      <c r="IH651"/>
      <c r="II651"/>
      <c r="IJ651"/>
      <c r="IK651"/>
      <c r="IL651"/>
      <c r="IM651"/>
      <c r="IN651"/>
      <c r="IO651"/>
      <c r="IP651"/>
      <c r="IQ651"/>
      <c r="IR651"/>
      <c r="IS651"/>
      <c r="IT651"/>
      <c r="IU651"/>
      <c r="IV651"/>
      <c r="IW651"/>
      <c r="IX651"/>
      <c r="IY651"/>
      <c r="IZ651"/>
      <c r="JA651"/>
      <c r="JB651"/>
      <c r="JC651"/>
      <c r="JD651"/>
      <c r="JE651"/>
      <c r="JF651"/>
      <c r="JG651"/>
      <c r="JH651"/>
      <c r="JI651"/>
      <c r="JJ651"/>
      <c r="JK651"/>
      <c r="JL651"/>
      <c r="JM651"/>
      <c r="JN651"/>
      <c r="JO651"/>
      <c r="JP651"/>
      <c r="JQ651"/>
      <c r="JR651"/>
      <c r="JS651"/>
      <c r="JT651"/>
      <c r="JU651"/>
      <c r="JV651"/>
      <c r="JW651"/>
      <c r="JX651"/>
    </row>
    <row r="652" spans="1:284" s="539" customFormat="1" ht="15.9" customHeight="1">
      <c r="A652" s="184"/>
      <c r="B652" s="462"/>
      <c r="C652" s="184"/>
      <c r="D652" s="184"/>
      <c r="E652" s="460"/>
      <c r="F652" s="434">
        <f t="shared" si="10"/>
        <v>651</v>
      </c>
      <c r="G652" s="602"/>
      <c r="H652" s="84" t="s">
        <v>738</v>
      </c>
      <c r="I652" s="85">
        <v>1</v>
      </c>
      <c r="J652" s="86"/>
      <c r="K652" s="145" t="s">
        <v>1478</v>
      </c>
      <c r="L652" s="128"/>
      <c r="M652" s="509"/>
      <c r="N652" s="88" t="s">
        <v>3442</v>
      </c>
      <c r="O652" s="85">
        <v>0</v>
      </c>
      <c r="P652" s="184">
        <v>68</v>
      </c>
      <c r="Q652" s="151"/>
      <c r="R652" s="152"/>
      <c r="S652" s="304"/>
      <c r="T652" s="459" t="s">
        <v>3443</v>
      </c>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c r="CX652"/>
      <c r="CY652"/>
      <c r="CZ652"/>
      <c r="DA652"/>
      <c r="DB652"/>
      <c r="DC652"/>
      <c r="DD652"/>
      <c r="DE652"/>
      <c r="DF652"/>
      <c r="DG652"/>
      <c r="DH652"/>
      <c r="DI652"/>
      <c r="DJ652"/>
      <c r="DK652"/>
      <c r="DL652"/>
      <c r="DM652"/>
      <c r="DN652"/>
      <c r="DO652"/>
      <c r="DP652"/>
      <c r="DQ652"/>
      <c r="DR652"/>
      <c r="DS652"/>
      <c r="DT652"/>
      <c r="DU652"/>
      <c r="DV652"/>
      <c r="DW652"/>
      <c r="DX652"/>
      <c r="DY652"/>
      <c r="DZ652"/>
      <c r="EA652"/>
      <c r="EB652"/>
      <c r="EC652"/>
      <c r="ED652"/>
      <c r="EE652"/>
      <c r="EF652"/>
      <c r="EG652"/>
      <c r="EH652"/>
      <c r="EI652"/>
      <c r="EJ652"/>
      <c r="EK652"/>
      <c r="EL652"/>
      <c r="EM652"/>
      <c r="EN652"/>
      <c r="EO652"/>
      <c r="EP652"/>
      <c r="EQ652"/>
      <c r="ER652"/>
      <c r="ES652"/>
      <c r="ET652"/>
      <c r="EU652"/>
      <c r="EV652"/>
      <c r="EW652"/>
      <c r="EX652"/>
      <c r="EY652"/>
      <c r="EZ652"/>
      <c r="FA652"/>
      <c r="FB652"/>
      <c r="FC652"/>
      <c r="FD652"/>
      <c r="FE652"/>
      <c r="FF652"/>
      <c r="FG652"/>
      <c r="FH652"/>
      <c r="FI652"/>
      <c r="FJ652"/>
      <c r="FK652"/>
      <c r="FL652"/>
      <c r="FM652"/>
      <c r="FN652"/>
      <c r="FO652"/>
      <c r="FP652"/>
      <c r="FQ652"/>
      <c r="FR652"/>
      <c r="FS652"/>
      <c r="FT652"/>
      <c r="FU652"/>
      <c r="FV652"/>
      <c r="FW652"/>
      <c r="FX652"/>
      <c r="FY652"/>
      <c r="FZ652"/>
      <c r="GA652"/>
      <c r="GB652"/>
      <c r="GC652"/>
      <c r="GD652"/>
      <c r="GE652"/>
      <c r="GF652"/>
      <c r="GG652"/>
      <c r="GH652"/>
      <c r="GI652"/>
      <c r="GJ652"/>
      <c r="GK652"/>
      <c r="GL652"/>
      <c r="GM652"/>
      <c r="GN652"/>
      <c r="GO652"/>
      <c r="GP652"/>
      <c r="GQ652"/>
      <c r="GR652"/>
      <c r="GS652"/>
      <c r="GT652"/>
      <c r="GU652"/>
      <c r="GV652"/>
      <c r="GW652"/>
      <c r="GX652"/>
      <c r="GY652"/>
      <c r="GZ652"/>
      <c r="HA652"/>
      <c r="HB652"/>
      <c r="HC652"/>
      <c r="HD652"/>
      <c r="HE652"/>
      <c r="HF652"/>
      <c r="HG652"/>
      <c r="HH652"/>
      <c r="HI652"/>
      <c r="HJ652"/>
      <c r="HK652"/>
      <c r="HL652"/>
      <c r="HM652"/>
      <c r="HN652"/>
      <c r="HO652"/>
      <c r="HP652"/>
      <c r="HQ652"/>
      <c r="HR652"/>
      <c r="HS652"/>
      <c r="HT652"/>
      <c r="HU652"/>
      <c r="HV652"/>
      <c r="HW652"/>
      <c r="HX652"/>
      <c r="HY652"/>
      <c r="HZ652"/>
      <c r="IA652"/>
      <c r="IB652"/>
      <c r="IC652"/>
      <c r="ID652"/>
      <c r="IE652"/>
      <c r="IF652"/>
      <c r="IG652"/>
      <c r="IH652"/>
      <c r="II652"/>
      <c r="IJ652"/>
      <c r="IK652"/>
      <c r="IL652"/>
      <c r="IM652"/>
      <c r="IN652"/>
      <c r="IO652"/>
      <c r="IP652"/>
      <c r="IQ652"/>
      <c r="IR652"/>
      <c r="IS652"/>
      <c r="IT652"/>
      <c r="IU652"/>
      <c r="IV652"/>
      <c r="IW652"/>
      <c r="IX652"/>
      <c r="IY652"/>
      <c r="IZ652"/>
      <c r="JA652"/>
      <c r="JB652"/>
      <c r="JC652"/>
      <c r="JD652"/>
      <c r="JE652"/>
      <c r="JF652"/>
      <c r="JG652"/>
      <c r="JH652"/>
      <c r="JI652"/>
      <c r="JJ652"/>
      <c r="JK652"/>
      <c r="JL652"/>
      <c r="JM652"/>
      <c r="JN652"/>
      <c r="JO652"/>
      <c r="JP652"/>
      <c r="JQ652"/>
      <c r="JR652"/>
      <c r="JS652"/>
      <c r="JT652"/>
      <c r="JU652"/>
      <c r="JV652"/>
      <c r="JW652"/>
      <c r="JX652"/>
    </row>
    <row r="653" spans="1:284" s="878" customFormat="1" ht="15.9" customHeight="1">
      <c r="A653" s="184"/>
      <c r="B653" s="462"/>
      <c r="C653" s="184"/>
      <c r="D653" s="184"/>
      <c r="E653" s="460"/>
      <c r="F653" s="434">
        <f t="shared" si="10"/>
        <v>652</v>
      </c>
      <c r="G653" s="152"/>
      <c r="H653" s="84" t="s">
        <v>738</v>
      </c>
      <c r="I653" s="85">
        <v>1</v>
      </c>
      <c r="J653" s="86"/>
      <c r="K653" s="145" t="s">
        <v>1479</v>
      </c>
      <c r="L653" s="128"/>
      <c r="M653" s="509"/>
      <c r="N653" s="88" t="s">
        <v>3444</v>
      </c>
      <c r="O653" s="85">
        <v>0</v>
      </c>
      <c r="P653" s="184">
        <v>68</v>
      </c>
      <c r="Q653" s="151"/>
      <c r="R653" s="152"/>
      <c r="S653" s="304"/>
      <c r="T653" s="459" t="s">
        <v>3445</v>
      </c>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c r="BY653"/>
      <c r="BZ653"/>
      <c r="CA653"/>
      <c r="CB653"/>
      <c r="CC653"/>
      <c r="CD653"/>
      <c r="CE653"/>
      <c r="CF653"/>
      <c r="CG653"/>
      <c r="CH653"/>
      <c r="CI653"/>
      <c r="CJ653"/>
      <c r="CK653"/>
      <c r="CL653"/>
      <c r="CM653"/>
      <c r="CN653"/>
      <c r="CO653"/>
      <c r="CP653"/>
      <c r="CQ653"/>
      <c r="CR653"/>
      <c r="CS653"/>
      <c r="CT653"/>
      <c r="CU653"/>
      <c r="CV653"/>
      <c r="CW653"/>
      <c r="CX653"/>
      <c r="CY653"/>
      <c r="CZ653"/>
      <c r="DA653"/>
      <c r="DB653"/>
      <c r="DC653"/>
      <c r="DD653"/>
      <c r="DE653"/>
      <c r="DF653"/>
      <c r="DG653"/>
      <c r="DH653"/>
      <c r="DI653"/>
      <c r="DJ653"/>
      <c r="DK653"/>
      <c r="DL653"/>
      <c r="DM653"/>
      <c r="DN653"/>
      <c r="DO653"/>
      <c r="DP653"/>
      <c r="DQ653"/>
      <c r="DR653"/>
      <c r="DS653"/>
      <c r="DT653"/>
      <c r="DU653"/>
      <c r="DV653"/>
      <c r="DW653"/>
      <c r="DX653"/>
      <c r="DY653"/>
      <c r="DZ653"/>
      <c r="EA653"/>
      <c r="EB653"/>
      <c r="EC653"/>
      <c r="ED653"/>
      <c r="EE653"/>
      <c r="EF653"/>
      <c r="EG653"/>
      <c r="EH653"/>
      <c r="EI653"/>
      <c r="EJ653"/>
      <c r="EK653"/>
      <c r="EL653"/>
      <c r="EM653"/>
      <c r="EN653"/>
      <c r="EO653"/>
      <c r="EP653"/>
      <c r="EQ653"/>
      <c r="ER653"/>
      <c r="ES653"/>
      <c r="ET653"/>
      <c r="EU653"/>
      <c r="EV653"/>
      <c r="EW653"/>
      <c r="EX653"/>
      <c r="EY653"/>
      <c r="EZ653"/>
      <c r="FA653"/>
      <c r="FB653"/>
      <c r="FC653"/>
      <c r="FD653"/>
      <c r="FE653"/>
      <c r="FF653"/>
      <c r="FG653"/>
      <c r="FH653"/>
      <c r="FI653"/>
      <c r="FJ653"/>
      <c r="FK653"/>
      <c r="FL653"/>
      <c r="FM653"/>
      <c r="FN653"/>
      <c r="FO653"/>
      <c r="FP653"/>
      <c r="FQ653"/>
      <c r="FR653"/>
      <c r="FS653"/>
      <c r="FT653"/>
      <c r="FU653"/>
      <c r="FV653"/>
      <c r="FW653"/>
      <c r="FX653"/>
      <c r="FY653"/>
      <c r="FZ653"/>
      <c r="GA653"/>
      <c r="GB653"/>
      <c r="GC653"/>
      <c r="GD653"/>
      <c r="GE653"/>
      <c r="GF653"/>
      <c r="GG653"/>
      <c r="GH653"/>
      <c r="GI653"/>
      <c r="GJ653"/>
      <c r="GK653"/>
      <c r="GL653"/>
      <c r="GM653"/>
      <c r="GN653"/>
      <c r="GO653"/>
      <c r="GP653"/>
      <c r="GQ653"/>
      <c r="GR653"/>
      <c r="GS653"/>
      <c r="GT653"/>
      <c r="GU653"/>
      <c r="GV653"/>
      <c r="GW653"/>
      <c r="GX653"/>
      <c r="GY653"/>
      <c r="GZ653"/>
      <c r="HA653"/>
      <c r="HB653"/>
      <c r="HC653"/>
      <c r="HD653"/>
      <c r="HE653"/>
      <c r="HF653"/>
      <c r="HG653"/>
      <c r="HH653"/>
      <c r="HI653"/>
      <c r="HJ653"/>
      <c r="HK653"/>
      <c r="HL653"/>
      <c r="HM653"/>
      <c r="HN653"/>
      <c r="HO653"/>
      <c r="HP653"/>
      <c r="HQ653"/>
      <c r="HR653"/>
      <c r="HS653"/>
      <c r="HT653"/>
      <c r="HU653"/>
      <c r="HV653"/>
      <c r="HW653"/>
      <c r="HX653"/>
      <c r="HY653"/>
      <c r="HZ653"/>
      <c r="IA653"/>
      <c r="IB653"/>
      <c r="IC653"/>
      <c r="ID653"/>
      <c r="IE653"/>
      <c r="IF653"/>
      <c r="IG653"/>
      <c r="IH653"/>
      <c r="II653"/>
      <c r="IJ653"/>
      <c r="IK653"/>
      <c r="IL653"/>
      <c r="IM653"/>
      <c r="IN653"/>
      <c r="IO653"/>
      <c r="IP653"/>
      <c r="IQ653"/>
      <c r="IR653"/>
      <c r="IS653"/>
      <c r="IT653"/>
      <c r="IU653"/>
      <c r="IV653"/>
      <c r="IW653"/>
      <c r="IX653"/>
      <c r="IY653"/>
      <c r="IZ653"/>
      <c r="JA653"/>
      <c r="JB653"/>
      <c r="JC653"/>
      <c r="JD653"/>
      <c r="JE653"/>
      <c r="JF653"/>
      <c r="JG653"/>
      <c r="JH653"/>
      <c r="JI653"/>
      <c r="JJ653"/>
      <c r="JK653"/>
      <c r="JL653"/>
      <c r="JM653"/>
      <c r="JN653"/>
      <c r="JO653"/>
      <c r="JP653"/>
      <c r="JQ653"/>
      <c r="JR653"/>
      <c r="JS653"/>
      <c r="JT653"/>
      <c r="JU653"/>
      <c r="JV653"/>
      <c r="JW653"/>
      <c r="JX653"/>
    </row>
    <row r="654" spans="1:284" s="878" customFormat="1" ht="15.9" customHeight="1">
      <c r="A654" s="184"/>
      <c r="B654" s="462"/>
      <c r="C654" s="184"/>
      <c r="D654" s="184"/>
      <c r="E654" s="460"/>
      <c r="F654" s="434">
        <f t="shared" si="10"/>
        <v>653</v>
      </c>
      <c r="G654" s="152"/>
      <c r="H654" s="84" t="s">
        <v>738</v>
      </c>
      <c r="I654" s="85">
        <v>1</v>
      </c>
      <c r="J654" s="86"/>
      <c r="K654" s="145" t="s">
        <v>1480</v>
      </c>
      <c r="L654" s="88" t="s">
        <v>1481</v>
      </c>
      <c r="M654" s="518"/>
      <c r="N654" s="88" t="s">
        <v>3446</v>
      </c>
      <c r="O654" s="85">
        <v>0</v>
      </c>
      <c r="P654" s="184">
        <v>68</v>
      </c>
      <c r="Q654" s="151"/>
      <c r="R654" s="152"/>
      <c r="S654" s="304"/>
      <c r="T654" s="459" t="s">
        <v>3447</v>
      </c>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c r="DD654"/>
      <c r="DE654"/>
      <c r="DF654"/>
      <c r="DG654"/>
      <c r="DH654"/>
      <c r="DI654"/>
      <c r="DJ654"/>
      <c r="DK654"/>
      <c r="DL654"/>
      <c r="DM654"/>
      <c r="DN654"/>
      <c r="DO654"/>
      <c r="DP654"/>
      <c r="DQ654"/>
      <c r="DR654"/>
      <c r="DS654"/>
      <c r="DT654"/>
      <c r="DU654"/>
      <c r="DV654"/>
      <c r="DW654"/>
      <c r="DX654"/>
      <c r="DY654"/>
      <c r="DZ654"/>
      <c r="EA654"/>
      <c r="EB654"/>
      <c r="EC654"/>
      <c r="ED654"/>
      <c r="EE654"/>
      <c r="EF654"/>
      <c r="EG654"/>
      <c r="EH654"/>
      <c r="EI654"/>
      <c r="EJ654"/>
      <c r="EK654"/>
      <c r="EL654"/>
      <c r="EM654"/>
      <c r="EN654"/>
      <c r="EO654"/>
      <c r="EP654"/>
      <c r="EQ654"/>
      <c r="ER654"/>
      <c r="ES654"/>
      <c r="ET654"/>
      <c r="EU654"/>
      <c r="EV654"/>
      <c r="EW654"/>
      <c r="EX654"/>
      <c r="EY654"/>
      <c r="EZ654"/>
      <c r="FA654"/>
      <c r="FB654"/>
      <c r="FC654"/>
      <c r="FD654"/>
      <c r="FE654"/>
      <c r="FF654"/>
      <c r="FG654"/>
      <c r="FH654"/>
      <c r="FI654"/>
      <c r="FJ654"/>
      <c r="FK654"/>
      <c r="FL654"/>
      <c r="FM654"/>
      <c r="FN654"/>
      <c r="FO654"/>
      <c r="FP654"/>
      <c r="FQ654"/>
      <c r="FR654"/>
      <c r="FS654"/>
      <c r="FT654"/>
      <c r="FU654"/>
      <c r="FV654"/>
      <c r="FW654"/>
      <c r="FX654"/>
      <c r="FY654"/>
      <c r="FZ654"/>
      <c r="GA654"/>
      <c r="GB654"/>
      <c r="GC654"/>
      <c r="GD654"/>
      <c r="GE654"/>
      <c r="GF654"/>
      <c r="GG654"/>
      <c r="GH654"/>
      <c r="GI654"/>
      <c r="GJ654"/>
      <c r="GK654"/>
      <c r="GL654"/>
      <c r="GM654"/>
      <c r="GN654"/>
      <c r="GO654"/>
      <c r="GP654"/>
      <c r="GQ654"/>
      <c r="GR654"/>
      <c r="GS654"/>
      <c r="GT654"/>
      <c r="GU654"/>
      <c r="GV654"/>
      <c r="GW654"/>
      <c r="GX654"/>
      <c r="GY654"/>
      <c r="GZ654"/>
      <c r="HA654"/>
      <c r="HB654"/>
      <c r="HC654"/>
      <c r="HD654"/>
      <c r="HE654"/>
      <c r="HF654"/>
      <c r="HG654"/>
      <c r="HH654"/>
      <c r="HI654"/>
      <c r="HJ654"/>
      <c r="HK654"/>
      <c r="HL654"/>
      <c r="HM654"/>
      <c r="HN654"/>
      <c r="HO654"/>
      <c r="HP654"/>
      <c r="HQ654"/>
      <c r="HR654"/>
      <c r="HS654"/>
      <c r="HT654"/>
      <c r="HU654"/>
      <c r="HV654"/>
      <c r="HW654"/>
      <c r="HX654"/>
      <c r="HY654"/>
      <c r="HZ654"/>
      <c r="IA654"/>
      <c r="IB654"/>
      <c r="IC654"/>
      <c r="ID654"/>
      <c r="IE654"/>
      <c r="IF654"/>
      <c r="IG654"/>
      <c r="IH654"/>
      <c r="II654"/>
      <c r="IJ654"/>
      <c r="IK654"/>
      <c r="IL654"/>
      <c r="IM654"/>
      <c r="IN654"/>
      <c r="IO654"/>
      <c r="IP654"/>
      <c r="IQ654"/>
      <c r="IR654"/>
      <c r="IS654"/>
      <c r="IT654"/>
      <c r="IU654"/>
      <c r="IV654"/>
      <c r="IW654"/>
      <c r="IX654"/>
      <c r="IY654"/>
      <c r="IZ654"/>
      <c r="JA654"/>
      <c r="JB654"/>
      <c r="JC654"/>
      <c r="JD654"/>
      <c r="JE654"/>
      <c r="JF654"/>
      <c r="JG654"/>
      <c r="JH654"/>
      <c r="JI654"/>
      <c r="JJ654"/>
      <c r="JK654"/>
      <c r="JL654"/>
      <c r="JM654"/>
      <c r="JN654"/>
      <c r="JO654"/>
      <c r="JP654"/>
      <c r="JQ654"/>
      <c r="JR654"/>
      <c r="JS654"/>
      <c r="JT654"/>
      <c r="JU654"/>
      <c r="JV654"/>
      <c r="JW654"/>
      <c r="JX654"/>
    </row>
    <row r="655" spans="1:284" s="539" customFormat="1" ht="15.9" customHeight="1">
      <c r="A655" s="184"/>
      <c r="B655" s="462"/>
      <c r="C655" s="184"/>
      <c r="D655" s="184"/>
      <c r="E655" s="460"/>
      <c r="F655" s="434">
        <f t="shared" si="10"/>
        <v>654</v>
      </c>
      <c r="G655" s="152"/>
      <c r="H655" s="84" t="s">
        <v>738</v>
      </c>
      <c r="I655" s="85">
        <v>1</v>
      </c>
      <c r="J655" s="86"/>
      <c r="K655" s="145" t="s">
        <v>1482</v>
      </c>
      <c r="L655" s="88" t="s">
        <v>969</v>
      </c>
      <c r="M655" s="518"/>
      <c r="N655" s="88" t="s">
        <v>3448</v>
      </c>
      <c r="O655" s="85">
        <v>0</v>
      </c>
      <c r="P655" s="184">
        <v>68</v>
      </c>
      <c r="Q655" s="151"/>
      <c r="R655" s="152"/>
      <c r="S655" s="304"/>
      <c r="T655" s="459" t="s">
        <v>3449</v>
      </c>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c r="DD655"/>
      <c r="DE655"/>
      <c r="DF655"/>
      <c r="DG655"/>
      <c r="DH655"/>
      <c r="DI655"/>
      <c r="DJ655"/>
      <c r="DK655"/>
      <c r="DL655"/>
      <c r="DM655"/>
      <c r="DN655"/>
      <c r="DO655"/>
      <c r="DP655"/>
      <c r="DQ655"/>
      <c r="DR655"/>
      <c r="DS655"/>
      <c r="DT655"/>
      <c r="DU655"/>
      <c r="DV655"/>
      <c r="DW655"/>
      <c r="DX655"/>
      <c r="DY655"/>
      <c r="DZ655"/>
      <c r="EA655"/>
      <c r="EB655"/>
      <c r="EC655"/>
      <c r="ED655"/>
      <c r="EE655"/>
      <c r="EF655"/>
      <c r="EG655"/>
      <c r="EH655"/>
      <c r="EI655"/>
      <c r="EJ655"/>
      <c r="EK655"/>
      <c r="EL655"/>
      <c r="EM655"/>
      <c r="EN655"/>
      <c r="EO655"/>
      <c r="EP655"/>
      <c r="EQ655"/>
      <c r="ER655"/>
      <c r="ES655"/>
      <c r="ET655"/>
      <c r="EU655"/>
      <c r="EV655"/>
      <c r="EW655"/>
      <c r="EX655"/>
      <c r="EY655"/>
      <c r="EZ655"/>
      <c r="FA655"/>
      <c r="FB655"/>
      <c r="FC655"/>
      <c r="FD655"/>
      <c r="FE655"/>
      <c r="FF655"/>
      <c r="FG655"/>
      <c r="FH655"/>
      <c r="FI655"/>
      <c r="FJ655"/>
      <c r="FK655"/>
      <c r="FL655"/>
      <c r="FM655"/>
      <c r="FN655"/>
      <c r="FO655"/>
      <c r="FP655"/>
      <c r="FQ655"/>
      <c r="FR655"/>
      <c r="FS655"/>
      <c r="FT655"/>
      <c r="FU655"/>
      <c r="FV655"/>
      <c r="FW655"/>
      <c r="FX655"/>
      <c r="FY655"/>
      <c r="FZ655"/>
      <c r="GA655"/>
      <c r="GB655"/>
      <c r="GC655"/>
      <c r="GD655"/>
      <c r="GE655"/>
      <c r="GF655"/>
      <c r="GG655"/>
      <c r="GH655"/>
      <c r="GI655"/>
      <c r="GJ655"/>
      <c r="GK655"/>
      <c r="GL655"/>
      <c r="GM655"/>
      <c r="GN655"/>
      <c r="GO655"/>
      <c r="GP655"/>
      <c r="GQ655"/>
      <c r="GR655"/>
      <c r="GS655"/>
      <c r="GT655"/>
      <c r="GU655"/>
      <c r="GV655"/>
      <c r="GW655"/>
      <c r="GX655"/>
      <c r="GY655"/>
      <c r="GZ655"/>
      <c r="HA655"/>
      <c r="HB655"/>
      <c r="HC655"/>
      <c r="HD655"/>
      <c r="HE655"/>
      <c r="HF655"/>
      <c r="HG655"/>
      <c r="HH655"/>
      <c r="HI655"/>
      <c r="HJ655"/>
      <c r="HK655"/>
      <c r="HL655"/>
      <c r="HM655"/>
      <c r="HN655"/>
      <c r="HO655"/>
      <c r="HP655"/>
      <c r="HQ655"/>
      <c r="HR655"/>
      <c r="HS655"/>
      <c r="HT655"/>
      <c r="HU655"/>
      <c r="HV655"/>
      <c r="HW655"/>
      <c r="HX655"/>
      <c r="HY655"/>
      <c r="HZ655"/>
      <c r="IA655"/>
      <c r="IB655"/>
      <c r="IC655"/>
      <c r="ID655"/>
      <c r="IE655"/>
      <c r="IF655"/>
      <c r="IG655"/>
      <c r="IH655"/>
      <c r="II655"/>
      <c r="IJ655"/>
      <c r="IK655"/>
      <c r="IL655"/>
      <c r="IM655"/>
      <c r="IN655"/>
      <c r="IO655"/>
      <c r="IP655"/>
      <c r="IQ655"/>
      <c r="IR655"/>
      <c r="IS655"/>
      <c r="IT655"/>
      <c r="IU655"/>
      <c r="IV655"/>
      <c r="IW655"/>
      <c r="IX655"/>
      <c r="IY655"/>
      <c r="IZ655"/>
      <c r="JA655"/>
      <c r="JB655"/>
      <c r="JC655"/>
      <c r="JD655"/>
      <c r="JE655"/>
      <c r="JF655"/>
      <c r="JG655"/>
      <c r="JH655"/>
      <c r="JI655"/>
      <c r="JJ655"/>
      <c r="JK655"/>
      <c r="JL655"/>
      <c r="JM655"/>
      <c r="JN655"/>
      <c r="JO655"/>
      <c r="JP655"/>
      <c r="JQ655"/>
      <c r="JR655"/>
      <c r="JS655"/>
      <c r="JT655"/>
      <c r="JU655"/>
      <c r="JV655"/>
      <c r="JW655"/>
      <c r="JX655"/>
    </row>
    <row r="656" spans="1:284" s="539" customFormat="1" ht="15.9" customHeight="1">
      <c r="A656" s="72"/>
      <c r="B656" s="519"/>
      <c r="C656" s="72"/>
      <c r="D656" s="72"/>
      <c r="E656" s="448"/>
      <c r="F656" s="434">
        <f t="shared" si="10"/>
        <v>655</v>
      </c>
      <c r="G656" s="141"/>
      <c r="H656" s="113" t="s">
        <v>738</v>
      </c>
      <c r="I656" s="114">
        <v>1</v>
      </c>
      <c r="J656" s="115"/>
      <c r="K656" s="272" t="s">
        <v>1483</v>
      </c>
      <c r="L656" s="116" t="s">
        <v>937</v>
      </c>
      <c r="M656" s="619"/>
      <c r="N656" s="116" t="s">
        <v>3450</v>
      </c>
      <c r="O656" s="114">
        <v>0</v>
      </c>
      <c r="P656" s="72">
        <v>68</v>
      </c>
      <c r="Q656" s="561"/>
      <c r="R656" s="141"/>
      <c r="S656" s="452"/>
      <c r="T656" s="563" t="s">
        <v>3451</v>
      </c>
      <c r="U656" s="430"/>
      <c r="V656" s="430"/>
      <c r="W656" s="430"/>
      <c r="X656" s="430"/>
      <c r="Y656" s="430"/>
      <c r="Z656" s="430"/>
      <c r="AA656" s="430"/>
      <c r="AB656" s="430"/>
      <c r="AC656" s="430"/>
      <c r="AD656" s="430"/>
      <c r="AE656" s="430"/>
      <c r="AF656" s="430"/>
      <c r="AG656" s="430"/>
      <c r="AH656" s="430"/>
      <c r="AI656" s="430"/>
      <c r="AJ656" s="430"/>
      <c r="AK656" s="430"/>
      <c r="AL656" s="430"/>
      <c r="AM656" s="430"/>
      <c r="AN656" s="430"/>
      <c r="AO656" s="430"/>
      <c r="AP656" s="430"/>
      <c r="AQ656" s="430"/>
      <c r="AR656" s="430"/>
      <c r="AS656" s="430"/>
      <c r="AT656" s="430"/>
      <c r="AU656" s="430"/>
      <c r="AV656" s="430"/>
      <c r="AW656" s="430"/>
      <c r="AX656" s="430"/>
      <c r="AY656" s="430"/>
      <c r="AZ656" s="430"/>
      <c r="BA656" s="430"/>
      <c r="BB656" s="430"/>
      <c r="BC656" s="430"/>
      <c r="BD656" s="430"/>
      <c r="BE656" s="430"/>
      <c r="BF656" s="430"/>
      <c r="BG656" s="430"/>
      <c r="BH656" s="430"/>
      <c r="BI656" s="430"/>
      <c r="BJ656" s="430"/>
      <c r="BK656" s="430"/>
      <c r="BL656" s="430"/>
      <c r="BM656" s="430"/>
      <c r="BN656" s="430"/>
      <c r="BO656" s="430"/>
      <c r="BP656" s="430"/>
      <c r="BQ656" s="430"/>
      <c r="BR656" s="430"/>
      <c r="BS656" s="430"/>
      <c r="BT656" s="430"/>
      <c r="BU656" s="430"/>
      <c r="BV656" s="430"/>
      <c r="BW656" s="430"/>
      <c r="BX656" s="430"/>
      <c r="BY656" s="430"/>
      <c r="BZ656" s="430"/>
      <c r="CA656" s="430"/>
      <c r="CB656" s="430"/>
      <c r="CC656" s="430"/>
      <c r="CD656" s="430"/>
      <c r="CE656" s="430"/>
      <c r="CF656" s="430"/>
      <c r="CG656" s="430"/>
      <c r="CH656" s="430"/>
      <c r="CI656" s="430"/>
      <c r="CJ656" s="430"/>
      <c r="CK656" s="430"/>
      <c r="CL656" s="430"/>
      <c r="CM656" s="430"/>
      <c r="CN656" s="430"/>
      <c r="CO656" s="430"/>
      <c r="CP656" s="430"/>
      <c r="CQ656" s="430"/>
      <c r="CR656" s="430"/>
      <c r="CS656" s="430"/>
      <c r="CT656" s="430"/>
      <c r="CU656" s="430"/>
      <c r="CV656" s="430"/>
      <c r="CW656" s="430"/>
      <c r="CX656" s="430"/>
      <c r="CY656" s="430"/>
      <c r="CZ656" s="430"/>
      <c r="DA656" s="430"/>
      <c r="DB656" s="430"/>
      <c r="DC656" s="430"/>
      <c r="DD656" s="430"/>
      <c r="DE656" s="430"/>
      <c r="DF656" s="430"/>
      <c r="DG656" s="430"/>
      <c r="DH656" s="430"/>
      <c r="DI656" s="430"/>
      <c r="DJ656" s="430"/>
      <c r="DK656" s="430"/>
      <c r="DL656" s="430"/>
      <c r="DM656" s="430"/>
      <c r="DN656" s="430"/>
      <c r="DO656" s="430"/>
      <c r="DP656" s="430"/>
      <c r="DQ656" s="430"/>
      <c r="DR656" s="430"/>
      <c r="DS656" s="430"/>
      <c r="DT656" s="430"/>
      <c r="DU656" s="430"/>
      <c r="DV656" s="430"/>
      <c r="DW656" s="430"/>
      <c r="DX656" s="430"/>
      <c r="DY656" s="430"/>
      <c r="DZ656" s="430"/>
      <c r="EA656" s="430"/>
      <c r="EB656" s="430"/>
      <c r="EC656" s="430"/>
      <c r="ED656" s="430"/>
      <c r="EE656" s="430"/>
      <c r="EF656" s="430"/>
      <c r="EG656" s="430"/>
      <c r="EH656" s="430"/>
      <c r="EI656" s="430"/>
      <c r="EJ656" s="430"/>
      <c r="EK656" s="430"/>
      <c r="EL656" s="430"/>
      <c r="EM656" s="430"/>
      <c r="EN656" s="430"/>
      <c r="EO656" s="430"/>
      <c r="EP656" s="430"/>
      <c r="EQ656" s="430"/>
      <c r="ER656" s="430"/>
      <c r="ES656" s="430"/>
      <c r="ET656" s="430"/>
      <c r="EU656" s="430"/>
      <c r="EV656" s="430"/>
      <c r="EW656" s="430"/>
      <c r="EX656" s="430"/>
      <c r="EY656" s="430"/>
      <c r="EZ656" s="430"/>
      <c r="FA656" s="430"/>
      <c r="FB656" s="430"/>
      <c r="FC656" s="430"/>
      <c r="FD656" s="430"/>
      <c r="FE656" s="430"/>
      <c r="FF656" s="430"/>
      <c r="FG656" s="430"/>
      <c r="FH656" s="430"/>
      <c r="FI656" s="430"/>
      <c r="FJ656" s="430"/>
      <c r="FK656" s="430"/>
      <c r="FL656" s="430"/>
      <c r="FM656" s="430"/>
      <c r="FN656" s="430"/>
      <c r="FO656" s="430"/>
      <c r="FP656" s="430"/>
      <c r="FQ656" s="430"/>
      <c r="FR656" s="430"/>
      <c r="FS656" s="430"/>
      <c r="FT656" s="430"/>
      <c r="FU656" s="430"/>
      <c r="FV656" s="430"/>
      <c r="FW656" s="430"/>
      <c r="FX656" s="430"/>
      <c r="FY656" s="430"/>
      <c r="FZ656" s="430"/>
      <c r="GA656" s="430"/>
      <c r="GB656" s="430"/>
      <c r="GC656" s="430"/>
      <c r="GD656" s="430"/>
      <c r="GE656" s="430"/>
      <c r="GF656" s="430"/>
      <c r="GG656" s="430"/>
      <c r="GH656" s="430"/>
      <c r="GI656" s="430"/>
      <c r="GJ656" s="430"/>
      <c r="GK656" s="430"/>
      <c r="GL656" s="430"/>
      <c r="GM656" s="430"/>
      <c r="GN656" s="430"/>
      <c r="GO656" s="430"/>
      <c r="GP656" s="430"/>
      <c r="GQ656" s="430"/>
      <c r="GR656" s="430"/>
      <c r="GS656" s="430"/>
      <c r="GT656" s="430"/>
      <c r="GU656" s="430"/>
      <c r="GV656" s="430"/>
      <c r="GW656" s="430"/>
      <c r="GX656" s="430"/>
      <c r="GY656" s="430"/>
      <c r="GZ656" s="430"/>
      <c r="HA656" s="430"/>
      <c r="HB656" s="430"/>
      <c r="HC656" s="430"/>
      <c r="HD656" s="430"/>
      <c r="HE656" s="430"/>
      <c r="HF656" s="430"/>
      <c r="HG656" s="430"/>
      <c r="HH656" s="430"/>
      <c r="HI656" s="430"/>
      <c r="HJ656" s="430"/>
      <c r="HK656" s="430"/>
      <c r="HL656" s="430"/>
      <c r="HM656" s="430"/>
      <c r="HN656" s="430"/>
      <c r="HO656" s="430"/>
      <c r="HP656" s="430"/>
      <c r="HQ656" s="430"/>
      <c r="HR656" s="430"/>
      <c r="HS656" s="430"/>
      <c r="HT656" s="430"/>
      <c r="HU656" s="430"/>
      <c r="HV656" s="430"/>
      <c r="HW656" s="430"/>
      <c r="HX656" s="430"/>
      <c r="HY656" s="430"/>
      <c r="HZ656" s="430"/>
      <c r="IA656" s="430"/>
      <c r="IB656" s="430"/>
      <c r="IC656" s="430"/>
      <c r="ID656" s="430"/>
      <c r="IE656" s="430"/>
      <c r="IF656" s="430"/>
      <c r="IG656" s="430"/>
      <c r="IH656" s="430"/>
      <c r="II656" s="430"/>
      <c r="IJ656" s="430"/>
      <c r="IK656" s="430"/>
      <c r="IL656" s="430"/>
      <c r="IM656" s="430"/>
      <c r="IN656" s="430"/>
      <c r="IO656" s="430"/>
      <c r="IP656" s="430"/>
      <c r="IQ656" s="430"/>
      <c r="IR656" s="430"/>
      <c r="IS656" s="430"/>
      <c r="IT656" s="430"/>
      <c r="IU656" s="430"/>
      <c r="IV656" s="430"/>
      <c r="IW656" s="430"/>
      <c r="IX656" s="430"/>
      <c r="IY656" s="430"/>
      <c r="IZ656" s="430"/>
      <c r="JA656" s="430"/>
      <c r="JB656" s="430"/>
      <c r="JC656" s="430"/>
      <c r="JD656" s="430"/>
      <c r="JE656" s="430"/>
      <c r="JF656" s="430"/>
      <c r="JG656" s="430"/>
      <c r="JH656" s="430"/>
      <c r="JI656" s="430"/>
      <c r="JJ656" s="430"/>
      <c r="JK656" s="430"/>
      <c r="JL656" s="430"/>
      <c r="JM656" s="430"/>
      <c r="JN656" s="430"/>
      <c r="JO656" s="430"/>
      <c r="JP656" s="430"/>
      <c r="JQ656" s="430"/>
      <c r="JR656" s="430"/>
      <c r="JS656" s="430"/>
      <c r="JT656" s="430"/>
      <c r="JU656" s="430"/>
      <c r="JV656" s="430"/>
      <c r="JW656" s="430"/>
      <c r="JX656" s="430"/>
    </row>
    <row r="657" spans="1:284" s="539" customFormat="1" ht="15.9" customHeight="1">
      <c r="A657" s="72"/>
      <c r="B657" s="519"/>
      <c r="C657" s="72"/>
      <c r="D657" s="72"/>
      <c r="E657" s="448"/>
      <c r="F657" s="434">
        <f t="shared" si="10"/>
        <v>656</v>
      </c>
      <c r="G657" s="141"/>
      <c r="H657" s="113" t="s">
        <v>738</v>
      </c>
      <c r="I657" s="114">
        <v>2</v>
      </c>
      <c r="J657" s="115"/>
      <c r="K657" s="272" t="s">
        <v>1484</v>
      </c>
      <c r="L657" s="116" t="s">
        <v>1226</v>
      </c>
      <c r="M657" s="619"/>
      <c r="N657" s="116" t="s">
        <v>3452</v>
      </c>
      <c r="O657" s="114">
        <v>0</v>
      </c>
      <c r="P657" s="72">
        <v>68</v>
      </c>
      <c r="Q657" s="561"/>
      <c r="R657" s="141"/>
      <c r="S657" s="452"/>
      <c r="T657" s="563" t="s">
        <v>3453</v>
      </c>
      <c r="U657" s="430"/>
      <c r="V657" s="430"/>
      <c r="W657" s="430"/>
      <c r="X657" s="430"/>
      <c r="Y657" s="430"/>
      <c r="Z657" s="430"/>
      <c r="AA657" s="430"/>
      <c r="AB657" s="430"/>
      <c r="AC657" s="430"/>
      <c r="AD657" s="430"/>
      <c r="AE657" s="430"/>
      <c r="AF657" s="430"/>
      <c r="AG657" s="430"/>
      <c r="AH657" s="430"/>
      <c r="AI657" s="430"/>
      <c r="AJ657" s="430"/>
      <c r="AK657" s="430"/>
      <c r="AL657" s="430"/>
      <c r="AM657" s="430"/>
      <c r="AN657" s="430"/>
      <c r="AO657" s="430"/>
      <c r="AP657" s="430"/>
      <c r="AQ657" s="430"/>
      <c r="AR657" s="430"/>
      <c r="AS657" s="430"/>
      <c r="AT657" s="430"/>
      <c r="AU657" s="430"/>
      <c r="AV657" s="430"/>
      <c r="AW657" s="430"/>
      <c r="AX657" s="430"/>
      <c r="AY657" s="430"/>
      <c r="AZ657" s="430"/>
      <c r="BA657" s="430"/>
      <c r="BB657" s="430"/>
      <c r="BC657" s="430"/>
      <c r="BD657" s="430"/>
      <c r="BE657" s="430"/>
      <c r="BF657" s="430"/>
      <c r="BG657" s="430"/>
      <c r="BH657" s="430"/>
      <c r="BI657" s="430"/>
      <c r="BJ657" s="430"/>
      <c r="BK657" s="430"/>
      <c r="BL657" s="430"/>
      <c r="BM657" s="430"/>
      <c r="BN657" s="430"/>
      <c r="BO657" s="430"/>
      <c r="BP657" s="430"/>
      <c r="BQ657" s="430"/>
      <c r="BR657" s="430"/>
      <c r="BS657" s="430"/>
      <c r="BT657" s="430"/>
      <c r="BU657" s="430"/>
      <c r="BV657" s="430"/>
      <c r="BW657" s="430"/>
      <c r="BX657" s="430"/>
      <c r="BY657" s="430"/>
      <c r="BZ657" s="430"/>
      <c r="CA657" s="430"/>
      <c r="CB657" s="430"/>
      <c r="CC657" s="430"/>
      <c r="CD657" s="430"/>
      <c r="CE657" s="430"/>
      <c r="CF657" s="430"/>
      <c r="CG657" s="430"/>
      <c r="CH657" s="430"/>
      <c r="CI657" s="430"/>
      <c r="CJ657" s="430"/>
      <c r="CK657" s="430"/>
      <c r="CL657" s="430"/>
      <c r="CM657" s="430"/>
      <c r="CN657" s="430"/>
      <c r="CO657" s="430"/>
      <c r="CP657" s="430"/>
      <c r="CQ657" s="430"/>
      <c r="CR657" s="430"/>
      <c r="CS657" s="430"/>
      <c r="CT657" s="430"/>
      <c r="CU657" s="430"/>
      <c r="CV657" s="430"/>
      <c r="CW657" s="430"/>
      <c r="CX657" s="430"/>
      <c r="CY657" s="430"/>
      <c r="CZ657" s="430"/>
      <c r="DA657" s="430"/>
      <c r="DB657" s="430"/>
      <c r="DC657" s="430"/>
      <c r="DD657" s="430"/>
      <c r="DE657" s="430"/>
      <c r="DF657" s="430"/>
      <c r="DG657" s="430"/>
      <c r="DH657" s="430"/>
      <c r="DI657" s="430"/>
      <c r="DJ657" s="430"/>
      <c r="DK657" s="430"/>
      <c r="DL657" s="430"/>
      <c r="DM657" s="430"/>
      <c r="DN657" s="430"/>
      <c r="DO657" s="430"/>
      <c r="DP657" s="430"/>
      <c r="DQ657" s="430"/>
      <c r="DR657" s="430"/>
      <c r="DS657" s="430"/>
      <c r="DT657" s="430"/>
      <c r="DU657" s="430"/>
      <c r="DV657" s="430"/>
      <c r="DW657" s="430"/>
      <c r="DX657" s="430"/>
      <c r="DY657" s="430"/>
      <c r="DZ657" s="430"/>
      <c r="EA657" s="430"/>
      <c r="EB657" s="430"/>
      <c r="EC657" s="430"/>
      <c r="ED657" s="430"/>
      <c r="EE657" s="430"/>
      <c r="EF657" s="430"/>
      <c r="EG657" s="430"/>
      <c r="EH657" s="430"/>
      <c r="EI657" s="430"/>
      <c r="EJ657" s="430"/>
      <c r="EK657" s="430"/>
      <c r="EL657" s="430"/>
      <c r="EM657" s="430"/>
      <c r="EN657" s="430"/>
      <c r="EO657" s="430"/>
      <c r="EP657" s="430"/>
      <c r="EQ657" s="430"/>
      <c r="ER657" s="430"/>
      <c r="ES657" s="430"/>
      <c r="ET657" s="430"/>
      <c r="EU657" s="430"/>
      <c r="EV657" s="430"/>
      <c r="EW657" s="430"/>
      <c r="EX657" s="430"/>
      <c r="EY657" s="430"/>
      <c r="EZ657" s="430"/>
      <c r="FA657" s="430"/>
      <c r="FB657" s="430"/>
      <c r="FC657" s="430"/>
      <c r="FD657" s="430"/>
      <c r="FE657" s="430"/>
      <c r="FF657" s="430"/>
      <c r="FG657" s="430"/>
      <c r="FH657" s="430"/>
      <c r="FI657" s="430"/>
      <c r="FJ657" s="430"/>
      <c r="FK657" s="430"/>
      <c r="FL657" s="430"/>
      <c r="FM657" s="430"/>
      <c r="FN657" s="430"/>
      <c r="FO657" s="430"/>
      <c r="FP657" s="430"/>
      <c r="FQ657" s="430"/>
      <c r="FR657" s="430"/>
      <c r="FS657" s="430"/>
      <c r="FT657" s="430"/>
      <c r="FU657" s="430"/>
      <c r="FV657" s="430"/>
      <c r="FW657" s="430"/>
      <c r="FX657" s="430"/>
      <c r="FY657" s="430"/>
      <c r="FZ657" s="430"/>
      <c r="GA657" s="430"/>
      <c r="GB657" s="430"/>
      <c r="GC657" s="430"/>
      <c r="GD657" s="430"/>
      <c r="GE657" s="430"/>
      <c r="GF657" s="430"/>
      <c r="GG657" s="430"/>
      <c r="GH657" s="430"/>
      <c r="GI657" s="430"/>
      <c r="GJ657" s="430"/>
      <c r="GK657" s="430"/>
      <c r="GL657" s="430"/>
      <c r="GM657" s="430"/>
      <c r="GN657" s="430"/>
      <c r="GO657" s="430"/>
      <c r="GP657" s="430"/>
      <c r="GQ657" s="430"/>
      <c r="GR657" s="430"/>
      <c r="GS657" s="430"/>
      <c r="GT657" s="430"/>
      <c r="GU657" s="430"/>
      <c r="GV657" s="430"/>
      <c r="GW657" s="430"/>
      <c r="GX657" s="430"/>
      <c r="GY657" s="430"/>
      <c r="GZ657" s="430"/>
      <c r="HA657" s="430"/>
      <c r="HB657" s="430"/>
      <c r="HC657" s="430"/>
      <c r="HD657" s="430"/>
      <c r="HE657" s="430"/>
      <c r="HF657" s="430"/>
      <c r="HG657" s="430"/>
      <c r="HH657" s="430"/>
      <c r="HI657" s="430"/>
      <c r="HJ657" s="430"/>
      <c r="HK657" s="430"/>
      <c r="HL657" s="430"/>
      <c r="HM657" s="430"/>
      <c r="HN657" s="430"/>
      <c r="HO657" s="430"/>
      <c r="HP657" s="430"/>
      <c r="HQ657" s="430"/>
      <c r="HR657" s="430"/>
      <c r="HS657" s="430"/>
      <c r="HT657" s="430"/>
      <c r="HU657" s="430"/>
      <c r="HV657" s="430"/>
      <c r="HW657" s="430"/>
      <c r="HX657" s="430"/>
      <c r="HY657" s="430"/>
      <c r="HZ657" s="430"/>
      <c r="IA657" s="430"/>
      <c r="IB657" s="430"/>
      <c r="IC657" s="430"/>
      <c r="ID657" s="430"/>
      <c r="IE657" s="430"/>
      <c r="IF657" s="430"/>
      <c r="IG657" s="430"/>
      <c r="IH657" s="430"/>
      <c r="II657" s="430"/>
      <c r="IJ657" s="430"/>
      <c r="IK657" s="430"/>
      <c r="IL657" s="430"/>
      <c r="IM657" s="430"/>
      <c r="IN657" s="430"/>
      <c r="IO657" s="430"/>
      <c r="IP657" s="430"/>
      <c r="IQ657" s="430"/>
      <c r="IR657" s="430"/>
      <c r="IS657" s="430"/>
      <c r="IT657" s="430"/>
      <c r="IU657" s="430"/>
      <c r="IV657" s="430"/>
      <c r="IW657" s="430"/>
      <c r="IX657" s="430"/>
      <c r="IY657" s="430"/>
      <c r="IZ657" s="430"/>
      <c r="JA657" s="430"/>
      <c r="JB657" s="430"/>
      <c r="JC657" s="430"/>
      <c r="JD657" s="430"/>
      <c r="JE657" s="430"/>
      <c r="JF657" s="430"/>
      <c r="JG657" s="430"/>
      <c r="JH657" s="430"/>
      <c r="JI657" s="430"/>
      <c r="JJ657" s="430"/>
      <c r="JK657" s="430"/>
      <c r="JL657" s="430"/>
      <c r="JM657" s="430"/>
      <c r="JN657" s="430"/>
      <c r="JO657" s="430"/>
      <c r="JP657" s="430"/>
      <c r="JQ657" s="430"/>
      <c r="JR657" s="430"/>
      <c r="JS657" s="430"/>
      <c r="JT657" s="430"/>
      <c r="JU657" s="430"/>
      <c r="JV657" s="430"/>
      <c r="JW657" s="430"/>
      <c r="JX657" s="430"/>
    </row>
    <row r="658" spans="1:284" s="539" customFormat="1" ht="17.25" customHeight="1">
      <c r="A658" s="72"/>
      <c r="B658" s="519"/>
      <c r="C658" s="72"/>
      <c r="D658" s="72"/>
      <c r="E658" s="448"/>
      <c r="F658" s="434">
        <f t="shared" si="10"/>
        <v>657</v>
      </c>
      <c r="G658" s="72"/>
      <c r="H658" s="113" t="s">
        <v>738</v>
      </c>
      <c r="I658" s="114">
        <v>2</v>
      </c>
      <c r="J658" s="115"/>
      <c r="K658" s="898" t="s">
        <v>1485</v>
      </c>
      <c r="L658" s="116" t="s">
        <v>837</v>
      </c>
      <c r="M658" s="619"/>
      <c r="N658" s="116" t="s">
        <v>3454</v>
      </c>
      <c r="O658" s="114">
        <v>0</v>
      </c>
      <c r="P658" s="72">
        <v>68</v>
      </c>
      <c r="Q658" s="561"/>
      <c r="R658" s="141"/>
      <c r="S658" s="452"/>
      <c r="T658" s="563" t="s">
        <v>3455</v>
      </c>
      <c r="U658" s="430"/>
      <c r="V658" s="430"/>
      <c r="W658" s="430"/>
      <c r="X658" s="430"/>
      <c r="Y658" s="430"/>
      <c r="Z658" s="430"/>
      <c r="AA658" s="430"/>
      <c r="AB658" s="430"/>
      <c r="AC658" s="430"/>
      <c r="AD658" s="430"/>
      <c r="AE658" s="430"/>
      <c r="AF658" s="430"/>
      <c r="AG658" s="430"/>
      <c r="AH658" s="430"/>
      <c r="AI658" s="430"/>
      <c r="AJ658" s="430"/>
      <c r="AK658" s="430"/>
      <c r="AL658" s="430"/>
      <c r="AM658" s="430"/>
      <c r="AN658" s="430"/>
      <c r="AO658" s="430"/>
      <c r="AP658" s="430"/>
      <c r="AQ658" s="430"/>
      <c r="AR658" s="430"/>
      <c r="AS658" s="430"/>
      <c r="AT658" s="430"/>
      <c r="AU658" s="430"/>
      <c r="AV658" s="430"/>
      <c r="AW658" s="430"/>
      <c r="AX658" s="430"/>
      <c r="AY658" s="430"/>
      <c r="AZ658" s="430"/>
      <c r="BA658" s="430"/>
      <c r="BB658" s="430"/>
      <c r="BC658" s="430"/>
      <c r="BD658" s="430"/>
      <c r="BE658" s="430"/>
      <c r="BF658" s="430"/>
      <c r="BG658" s="430"/>
      <c r="BH658" s="430"/>
      <c r="BI658" s="430"/>
      <c r="BJ658" s="430"/>
      <c r="BK658" s="430"/>
      <c r="BL658" s="430"/>
      <c r="BM658" s="430"/>
      <c r="BN658" s="430"/>
      <c r="BO658" s="430"/>
      <c r="BP658" s="430"/>
      <c r="BQ658" s="430"/>
      <c r="BR658" s="430"/>
      <c r="BS658" s="430"/>
      <c r="BT658" s="430"/>
      <c r="BU658" s="430"/>
      <c r="BV658" s="430"/>
      <c r="BW658" s="430"/>
      <c r="BX658" s="430"/>
      <c r="BY658" s="430"/>
      <c r="BZ658" s="430"/>
      <c r="CA658" s="430"/>
      <c r="CB658" s="430"/>
      <c r="CC658" s="430"/>
      <c r="CD658" s="430"/>
      <c r="CE658" s="430"/>
      <c r="CF658" s="430"/>
      <c r="CG658" s="430"/>
      <c r="CH658" s="430"/>
      <c r="CI658" s="430"/>
      <c r="CJ658" s="430"/>
      <c r="CK658" s="430"/>
      <c r="CL658" s="430"/>
      <c r="CM658" s="430"/>
      <c r="CN658" s="430"/>
      <c r="CO658" s="430"/>
      <c r="CP658" s="430"/>
      <c r="CQ658" s="430"/>
      <c r="CR658" s="430"/>
      <c r="CS658" s="430"/>
      <c r="CT658" s="430"/>
      <c r="CU658" s="430"/>
      <c r="CV658" s="430"/>
      <c r="CW658" s="430"/>
      <c r="CX658" s="430"/>
      <c r="CY658" s="430"/>
      <c r="CZ658" s="430"/>
      <c r="DA658" s="430"/>
      <c r="DB658" s="430"/>
      <c r="DC658" s="430"/>
      <c r="DD658" s="430"/>
      <c r="DE658" s="430"/>
      <c r="DF658" s="430"/>
      <c r="DG658" s="430"/>
      <c r="DH658" s="430"/>
      <c r="DI658" s="430"/>
      <c r="DJ658" s="430"/>
      <c r="DK658" s="430"/>
      <c r="DL658" s="430"/>
      <c r="DM658" s="430"/>
      <c r="DN658" s="430"/>
      <c r="DO658" s="430"/>
      <c r="DP658" s="430"/>
      <c r="DQ658" s="430"/>
      <c r="DR658" s="430"/>
      <c r="DS658" s="430"/>
      <c r="DT658" s="430"/>
      <c r="DU658" s="430"/>
      <c r="DV658" s="430"/>
      <c r="DW658" s="430"/>
      <c r="DX658" s="430"/>
      <c r="DY658" s="430"/>
      <c r="DZ658" s="430"/>
      <c r="EA658" s="430"/>
      <c r="EB658" s="430"/>
      <c r="EC658" s="430"/>
      <c r="ED658" s="430"/>
      <c r="EE658" s="430"/>
      <c r="EF658" s="430"/>
      <c r="EG658" s="430"/>
      <c r="EH658" s="430"/>
      <c r="EI658" s="430"/>
      <c r="EJ658" s="430"/>
      <c r="EK658" s="430"/>
      <c r="EL658" s="430"/>
      <c r="EM658" s="430"/>
      <c r="EN658" s="430"/>
      <c r="EO658" s="430"/>
      <c r="EP658" s="430"/>
      <c r="EQ658" s="430"/>
      <c r="ER658" s="430"/>
      <c r="ES658" s="430"/>
      <c r="ET658" s="430"/>
      <c r="EU658" s="430"/>
      <c r="EV658" s="430"/>
      <c r="EW658" s="430"/>
      <c r="EX658" s="430"/>
      <c r="EY658" s="430"/>
      <c r="EZ658" s="430"/>
      <c r="FA658" s="430"/>
      <c r="FB658" s="430"/>
      <c r="FC658" s="430"/>
      <c r="FD658" s="430"/>
      <c r="FE658" s="430"/>
      <c r="FF658" s="430"/>
      <c r="FG658" s="430"/>
      <c r="FH658" s="430"/>
      <c r="FI658" s="430"/>
      <c r="FJ658" s="430"/>
      <c r="FK658" s="430"/>
      <c r="FL658" s="430"/>
      <c r="FM658" s="430"/>
      <c r="FN658" s="430"/>
      <c r="FO658" s="430"/>
      <c r="FP658" s="430"/>
      <c r="FQ658" s="430"/>
      <c r="FR658" s="430"/>
      <c r="FS658" s="430"/>
      <c r="FT658" s="430"/>
      <c r="FU658" s="430"/>
      <c r="FV658" s="430"/>
      <c r="FW658" s="430"/>
      <c r="FX658" s="430"/>
      <c r="FY658" s="430"/>
      <c r="FZ658" s="430"/>
      <c r="GA658" s="430"/>
      <c r="GB658" s="430"/>
      <c r="GC658" s="430"/>
      <c r="GD658" s="430"/>
      <c r="GE658" s="430"/>
      <c r="GF658" s="430"/>
      <c r="GG658" s="430"/>
      <c r="GH658" s="430"/>
      <c r="GI658" s="430"/>
      <c r="GJ658" s="430"/>
      <c r="GK658" s="430"/>
      <c r="GL658" s="430"/>
      <c r="GM658" s="430"/>
      <c r="GN658" s="430"/>
      <c r="GO658" s="430"/>
      <c r="GP658" s="430"/>
      <c r="GQ658" s="430"/>
      <c r="GR658" s="430"/>
      <c r="GS658" s="430"/>
      <c r="GT658" s="430"/>
      <c r="GU658" s="430"/>
      <c r="GV658" s="430"/>
      <c r="GW658" s="430"/>
      <c r="GX658" s="430"/>
      <c r="GY658" s="430"/>
      <c r="GZ658" s="430"/>
      <c r="HA658" s="430"/>
      <c r="HB658" s="430"/>
      <c r="HC658" s="430"/>
      <c r="HD658" s="430"/>
      <c r="HE658" s="430"/>
      <c r="HF658" s="430"/>
      <c r="HG658" s="430"/>
      <c r="HH658" s="430"/>
      <c r="HI658" s="430"/>
      <c r="HJ658" s="430"/>
      <c r="HK658" s="430"/>
      <c r="HL658" s="430"/>
      <c r="HM658" s="430"/>
      <c r="HN658" s="430"/>
      <c r="HO658" s="430"/>
      <c r="HP658" s="430"/>
      <c r="HQ658" s="430"/>
      <c r="HR658" s="430"/>
      <c r="HS658" s="430"/>
      <c r="HT658" s="430"/>
      <c r="HU658" s="430"/>
      <c r="HV658" s="430"/>
      <c r="HW658" s="430"/>
      <c r="HX658" s="430"/>
      <c r="HY658" s="430"/>
      <c r="HZ658" s="430"/>
      <c r="IA658" s="430"/>
      <c r="IB658" s="430"/>
      <c r="IC658" s="430"/>
      <c r="ID658" s="430"/>
      <c r="IE658" s="430"/>
      <c r="IF658" s="430"/>
      <c r="IG658" s="430"/>
      <c r="IH658" s="430"/>
      <c r="II658" s="430"/>
      <c r="IJ658" s="430"/>
      <c r="IK658" s="430"/>
      <c r="IL658" s="430"/>
      <c r="IM658" s="430"/>
      <c r="IN658" s="430"/>
      <c r="IO658" s="430"/>
      <c r="IP658" s="430"/>
      <c r="IQ658" s="430"/>
      <c r="IR658" s="430"/>
      <c r="IS658" s="430"/>
      <c r="IT658" s="430"/>
      <c r="IU658" s="430"/>
      <c r="IV658" s="430"/>
      <c r="IW658" s="430"/>
      <c r="IX658" s="430"/>
      <c r="IY658" s="430"/>
      <c r="IZ658" s="430"/>
      <c r="JA658" s="430"/>
      <c r="JB658" s="430"/>
      <c r="JC658" s="430"/>
      <c r="JD658" s="430"/>
      <c r="JE658" s="430"/>
      <c r="JF658" s="430"/>
      <c r="JG658" s="430"/>
      <c r="JH658" s="430"/>
      <c r="JI658" s="430"/>
      <c r="JJ658" s="430"/>
      <c r="JK658" s="430"/>
      <c r="JL658" s="430"/>
      <c r="JM658" s="430"/>
      <c r="JN658" s="430"/>
      <c r="JO658" s="430"/>
      <c r="JP658" s="430"/>
      <c r="JQ658" s="430"/>
      <c r="JR658" s="430"/>
      <c r="JS658" s="430"/>
      <c r="JT658" s="430"/>
      <c r="JU658" s="430"/>
      <c r="JV658" s="430"/>
      <c r="JW658" s="430"/>
      <c r="JX658" s="430"/>
    </row>
    <row r="659" spans="1:284" s="539" customFormat="1" ht="16.5" customHeight="1">
      <c r="A659" s="72"/>
      <c r="B659" s="519"/>
      <c r="C659" s="72"/>
      <c r="D659" s="72"/>
      <c r="E659" s="448"/>
      <c r="F659" s="434">
        <f t="shared" si="10"/>
        <v>658</v>
      </c>
      <c r="G659" s="141"/>
      <c r="H659" s="113" t="s">
        <v>738</v>
      </c>
      <c r="I659" s="114">
        <v>1</v>
      </c>
      <c r="J659" s="115"/>
      <c r="K659" s="272" t="s">
        <v>1486</v>
      </c>
      <c r="L659" s="116" t="s">
        <v>937</v>
      </c>
      <c r="M659" s="899"/>
      <c r="N659" s="116" t="s">
        <v>3456</v>
      </c>
      <c r="O659" s="114">
        <v>1</v>
      </c>
      <c r="P659" s="72">
        <v>68</v>
      </c>
      <c r="Q659" s="561"/>
      <c r="R659" s="141"/>
      <c r="S659" s="452"/>
      <c r="T659" s="563" t="s">
        <v>3457</v>
      </c>
      <c r="U659" s="430"/>
      <c r="V659" s="430"/>
      <c r="W659" s="430"/>
      <c r="X659" s="430"/>
      <c r="Y659" s="430"/>
      <c r="Z659" s="430"/>
      <c r="AA659" s="430"/>
      <c r="AB659" s="430"/>
      <c r="AC659" s="430"/>
      <c r="AD659" s="430"/>
      <c r="AE659" s="430"/>
      <c r="AF659" s="430"/>
      <c r="AG659" s="430"/>
      <c r="AH659" s="430"/>
      <c r="AI659" s="430"/>
      <c r="AJ659" s="430"/>
      <c r="AK659" s="430"/>
      <c r="AL659" s="430"/>
      <c r="AM659" s="430"/>
      <c r="AN659" s="430"/>
      <c r="AO659" s="430"/>
      <c r="AP659" s="430"/>
      <c r="AQ659" s="430"/>
      <c r="AR659" s="430"/>
      <c r="AS659" s="430"/>
      <c r="AT659" s="430"/>
      <c r="AU659" s="430"/>
      <c r="AV659" s="430"/>
      <c r="AW659" s="430"/>
      <c r="AX659" s="430"/>
      <c r="AY659" s="430"/>
      <c r="AZ659" s="430"/>
      <c r="BA659" s="430"/>
      <c r="BB659" s="430"/>
      <c r="BC659" s="430"/>
      <c r="BD659" s="430"/>
      <c r="BE659" s="430"/>
      <c r="BF659" s="430"/>
      <c r="BG659" s="430"/>
      <c r="BH659" s="430"/>
      <c r="BI659" s="430"/>
      <c r="BJ659" s="430"/>
      <c r="BK659" s="430"/>
      <c r="BL659" s="430"/>
      <c r="BM659" s="430"/>
      <c r="BN659" s="430"/>
      <c r="BO659" s="430"/>
      <c r="BP659" s="430"/>
      <c r="BQ659" s="430"/>
      <c r="BR659" s="430"/>
      <c r="BS659" s="430"/>
      <c r="BT659" s="430"/>
      <c r="BU659" s="430"/>
      <c r="BV659" s="430"/>
      <c r="BW659" s="430"/>
      <c r="BX659" s="430"/>
      <c r="BY659" s="430"/>
      <c r="BZ659" s="430"/>
      <c r="CA659" s="430"/>
      <c r="CB659" s="430"/>
      <c r="CC659" s="430"/>
      <c r="CD659" s="430"/>
      <c r="CE659" s="430"/>
      <c r="CF659" s="430"/>
      <c r="CG659" s="430"/>
      <c r="CH659" s="430"/>
      <c r="CI659" s="430"/>
      <c r="CJ659" s="430"/>
      <c r="CK659" s="430"/>
      <c r="CL659" s="430"/>
      <c r="CM659" s="430"/>
      <c r="CN659" s="430"/>
      <c r="CO659" s="430"/>
      <c r="CP659" s="430"/>
      <c r="CQ659" s="430"/>
      <c r="CR659" s="430"/>
      <c r="CS659" s="430"/>
      <c r="CT659" s="430"/>
      <c r="CU659" s="430"/>
      <c r="CV659" s="430"/>
      <c r="CW659" s="430"/>
      <c r="CX659" s="430"/>
      <c r="CY659" s="430"/>
      <c r="CZ659" s="430"/>
      <c r="DA659" s="430"/>
      <c r="DB659" s="430"/>
      <c r="DC659" s="430"/>
      <c r="DD659" s="430"/>
      <c r="DE659" s="430"/>
      <c r="DF659" s="430"/>
      <c r="DG659" s="430"/>
      <c r="DH659" s="430"/>
      <c r="DI659" s="430"/>
      <c r="DJ659" s="430"/>
      <c r="DK659" s="430"/>
      <c r="DL659" s="430"/>
      <c r="DM659" s="430"/>
      <c r="DN659" s="430"/>
      <c r="DO659" s="430"/>
      <c r="DP659" s="430"/>
      <c r="DQ659" s="430"/>
      <c r="DR659" s="430"/>
      <c r="DS659" s="430"/>
      <c r="DT659" s="430"/>
      <c r="DU659" s="430"/>
      <c r="DV659" s="430"/>
      <c r="DW659" s="430"/>
      <c r="DX659" s="430"/>
      <c r="DY659" s="430"/>
      <c r="DZ659" s="430"/>
      <c r="EA659" s="430"/>
      <c r="EB659" s="430"/>
      <c r="EC659" s="430"/>
      <c r="ED659" s="430"/>
      <c r="EE659" s="430"/>
      <c r="EF659" s="430"/>
      <c r="EG659" s="430"/>
      <c r="EH659" s="430"/>
      <c r="EI659" s="430"/>
      <c r="EJ659" s="430"/>
      <c r="EK659" s="430"/>
      <c r="EL659" s="430"/>
      <c r="EM659" s="430"/>
      <c r="EN659" s="430"/>
      <c r="EO659" s="430"/>
      <c r="EP659" s="430"/>
      <c r="EQ659" s="430"/>
      <c r="ER659" s="430"/>
      <c r="ES659" s="430"/>
      <c r="ET659" s="430"/>
      <c r="EU659" s="430"/>
      <c r="EV659" s="430"/>
      <c r="EW659" s="430"/>
      <c r="EX659" s="430"/>
      <c r="EY659" s="430"/>
      <c r="EZ659" s="430"/>
      <c r="FA659" s="430"/>
      <c r="FB659" s="430"/>
      <c r="FC659" s="430"/>
      <c r="FD659" s="430"/>
      <c r="FE659" s="430"/>
      <c r="FF659" s="430"/>
      <c r="FG659" s="430"/>
      <c r="FH659" s="430"/>
      <c r="FI659" s="430"/>
      <c r="FJ659" s="430"/>
      <c r="FK659" s="430"/>
      <c r="FL659" s="430"/>
      <c r="FM659" s="430"/>
      <c r="FN659" s="430"/>
      <c r="FO659" s="430"/>
      <c r="FP659" s="430"/>
      <c r="FQ659" s="430"/>
      <c r="FR659" s="430"/>
      <c r="FS659" s="430"/>
      <c r="FT659" s="430"/>
      <c r="FU659" s="430"/>
      <c r="FV659" s="430"/>
      <c r="FW659" s="430"/>
      <c r="FX659" s="430"/>
      <c r="FY659" s="430"/>
      <c r="FZ659" s="430"/>
      <c r="GA659" s="430"/>
      <c r="GB659" s="430"/>
      <c r="GC659" s="430"/>
      <c r="GD659" s="430"/>
      <c r="GE659" s="430"/>
      <c r="GF659" s="430"/>
      <c r="GG659" s="430"/>
      <c r="GH659" s="430"/>
      <c r="GI659" s="430"/>
      <c r="GJ659" s="430"/>
      <c r="GK659" s="430"/>
      <c r="GL659" s="430"/>
      <c r="GM659" s="430"/>
      <c r="GN659" s="430"/>
      <c r="GO659" s="430"/>
      <c r="GP659" s="430"/>
      <c r="GQ659" s="430"/>
      <c r="GR659" s="430"/>
      <c r="GS659" s="430"/>
      <c r="GT659" s="430"/>
      <c r="GU659" s="430"/>
      <c r="GV659" s="430"/>
      <c r="GW659" s="430"/>
      <c r="GX659" s="430"/>
      <c r="GY659" s="430"/>
      <c r="GZ659" s="430"/>
      <c r="HA659" s="430"/>
      <c r="HB659" s="430"/>
      <c r="HC659" s="430"/>
      <c r="HD659" s="430"/>
      <c r="HE659" s="430"/>
      <c r="HF659" s="430"/>
      <c r="HG659" s="430"/>
      <c r="HH659" s="430"/>
      <c r="HI659" s="430"/>
      <c r="HJ659" s="430"/>
      <c r="HK659" s="430"/>
      <c r="HL659" s="430"/>
      <c r="HM659" s="430"/>
      <c r="HN659" s="430"/>
      <c r="HO659" s="430"/>
      <c r="HP659" s="430"/>
      <c r="HQ659" s="430"/>
      <c r="HR659" s="430"/>
      <c r="HS659" s="430"/>
      <c r="HT659" s="430"/>
      <c r="HU659" s="430"/>
      <c r="HV659" s="430"/>
      <c r="HW659" s="430"/>
      <c r="HX659" s="430"/>
      <c r="HY659" s="430"/>
      <c r="HZ659" s="430"/>
      <c r="IA659" s="430"/>
      <c r="IB659" s="430"/>
      <c r="IC659" s="430"/>
      <c r="ID659" s="430"/>
      <c r="IE659" s="430"/>
      <c r="IF659" s="430"/>
      <c r="IG659" s="430"/>
      <c r="IH659" s="430"/>
      <c r="II659" s="430"/>
      <c r="IJ659" s="430"/>
      <c r="IK659" s="430"/>
      <c r="IL659" s="430"/>
      <c r="IM659" s="430"/>
      <c r="IN659" s="430"/>
      <c r="IO659" s="430"/>
      <c r="IP659" s="430"/>
      <c r="IQ659" s="430"/>
      <c r="IR659" s="430"/>
      <c r="IS659" s="430"/>
      <c r="IT659" s="430"/>
      <c r="IU659" s="430"/>
      <c r="IV659" s="430"/>
      <c r="IW659" s="430"/>
      <c r="IX659" s="430"/>
      <c r="IY659" s="430"/>
      <c r="IZ659" s="430"/>
      <c r="JA659" s="430"/>
      <c r="JB659" s="430"/>
      <c r="JC659" s="430"/>
      <c r="JD659" s="430"/>
      <c r="JE659" s="430"/>
      <c r="JF659" s="430"/>
      <c r="JG659" s="430"/>
      <c r="JH659" s="430"/>
      <c r="JI659" s="430"/>
      <c r="JJ659" s="430"/>
      <c r="JK659" s="430"/>
      <c r="JL659" s="430"/>
      <c r="JM659" s="430"/>
      <c r="JN659" s="430"/>
      <c r="JO659" s="430"/>
      <c r="JP659" s="430"/>
      <c r="JQ659" s="430"/>
      <c r="JR659" s="430"/>
      <c r="JS659" s="430"/>
      <c r="JT659" s="430"/>
      <c r="JU659" s="430"/>
      <c r="JV659" s="430"/>
      <c r="JW659" s="430"/>
      <c r="JX659" s="430"/>
    </row>
    <row r="660" spans="1:284" s="540" customFormat="1" ht="15.9" customHeight="1">
      <c r="A660" s="72"/>
      <c r="B660" s="519"/>
      <c r="C660" s="72"/>
      <c r="D660" s="72"/>
      <c r="E660" s="448"/>
      <c r="F660" s="434">
        <f t="shared" si="10"/>
        <v>659</v>
      </c>
      <c r="G660" s="141"/>
      <c r="H660" s="113" t="s">
        <v>738</v>
      </c>
      <c r="I660" s="114">
        <v>1</v>
      </c>
      <c r="J660" s="115"/>
      <c r="K660" s="272" t="s">
        <v>1487</v>
      </c>
      <c r="L660" s="116" t="s">
        <v>937</v>
      </c>
      <c r="M660" s="619"/>
      <c r="N660" s="116" t="s">
        <v>3458</v>
      </c>
      <c r="O660" s="114">
        <v>1</v>
      </c>
      <c r="P660" s="72">
        <v>68</v>
      </c>
      <c r="Q660" s="561"/>
      <c r="R660" s="141"/>
      <c r="S660" s="452"/>
      <c r="T660" s="563" t="s">
        <v>3459</v>
      </c>
      <c r="U660" s="430"/>
      <c r="V660" s="430"/>
      <c r="W660" s="430"/>
      <c r="X660" s="430"/>
      <c r="Y660" s="430"/>
      <c r="Z660" s="430"/>
      <c r="AA660" s="430"/>
      <c r="AB660" s="430"/>
      <c r="AC660" s="430"/>
      <c r="AD660" s="430"/>
      <c r="AE660" s="430"/>
      <c r="AF660" s="430"/>
      <c r="AG660" s="430"/>
      <c r="AH660" s="430"/>
      <c r="AI660" s="430"/>
      <c r="AJ660" s="430"/>
      <c r="AK660" s="430"/>
      <c r="AL660" s="430"/>
      <c r="AM660" s="430"/>
      <c r="AN660" s="430"/>
      <c r="AO660" s="430"/>
      <c r="AP660" s="430"/>
      <c r="AQ660" s="430"/>
      <c r="AR660" s="430"/>
      <c r="AS660" s="430"/>
      <c r="AT660" s="430"/>
      <c r="AU660" s="430"/>
      <c r="AV660" s="430"/>
      <c r="AW660" s="430"/>
      <c r="AX660" s="430"/>
      <c r="AY660" s="430"/>
      <c r="AZ660" s="430"/>
      <c r="BA660" s="430"/>
      <c r="BB660" s="430"/>
      <c r="BC660" s="430"/>
      <c r="BD660" s="430"/>
      <c r="BE660" s="430"/>
      <c r="BF660" s="430"/>
      <c r="BG660" s="430"/>
      <c r="BH660" s="430"/>
      <c r="BI660" s="430"/>
      <c r="BJ660" s="430"/>
      <c r="BK660" s="430"/>
      <c r="BL660" s="430"/>
      <c r="BM660" s="430"/>
      <c r="BN660" s="430"/>
      <c r="BO660" s="430"/>
      <c r="BP660" s="430"/>
      <c r="BQ660" s="430"/>
      <c r="BR660" s="430"/>
      <c r="BS660" s="430"/>
      <c r="BT660" s="430"/>
      <c r="BU660" s="430"/>
      <c r="BV660" s="430"/>
      <c r="BW660" s="430"/>
      <c r="BX660" s="430"/>
      <c r="BY660" s="430"/>
      <c r="BZ660" s="430"/>
      <c r="CA660" s="430"/>
      <c r="CB660" s="430"/>
      <c r="CC660" s="430"/>
      <c r="CD660" s="430"/>
      <c r="CE660" s="430"/>
      <c r="CF660" s="430"/>
      <c r="CG660" s="430"/>
      <c r="CH660" s="430"/>
      <c r="CI660" s="430"/>
      <c r="CJ660" s="430"/>
      <c r="CK660" s="430"/>
      <c r="CL660" s="430"/>
      <c r="CM660" s="430"/>
      <c r="CN660" s="430"/>
      <c r="CO660" s="430"/>
      <c r="CP660" s="430"/>
      <c r="CQ660" s="430"/>
      <c r="CR660" s="430"/>
      <c r="CS660" s="430"/>
      <c r="CT660" s="430"/>
      <c r="CU660" s="430"/>
      <c r="CV660" s="430"/>
      <c r="CW660" s="430"/>
      <c r="CX660" s="430"/>
      <c r="CY660" s="430"/>
      <c r="CZ660" s="430"/>
      <c r="DA660" s="430"/>
      <c r="DB660" s="430"/>
      <c r="DC660" s="430"/>
      <c r="DD660" s="430"/>
      <c r="DE660" s="430"/>
      <c r="DF660" s="430"/>
      <c r="DG660" s="430"/>
      <c r="DH660" s="430"/>
      <c r="DI660" s="430"/>
      <c r="DJ660" s="430"/>
      <c r="DK660" s="430"/>
      <c r="DL660" s="430"/>
      <c r="DM660" s="430"/>
      <c r="DN660" s="430"/>
      <c r="DO660" s="430"/>
      <c r="DP660" s="430"/>
      <c r="DQ660" s="430"/>
      <c r="DR660" s="430"/>
      <c r="DS660" s="430"/>
      <c r="DT660" s="430"/>
      <c r="DU660" s="430"/>
      <c r="DV660" s="430"/>
      <c r="DW660" s="430"/>
      <c r="DX660" s="430"/>
      <c r="DY660" s="430"/>
      <c r="DZ660" s="430"/>
      <c r="EA660" s="430"/>
      <c r="EB660" s="430"/>
      <c r="EC660" s="430"/>
      <c r="ED660" s="430"/>
      <c r="EE660" s="430"/>
      <c r="EF660" s="430"/>
      <c r="EG660" s="430"/>
      <c r="EH660" s="430"/>
      <c r="EI660" s="430"/>
      <c r="EJ660" s="430"/>
      <c r="EK660" s="430"/>
      <c r="EL660" s="430"/>
      <c r="EM660" s="430"/>
      <c r="EN660" s="430"/>
      <c r="EO660" s="430"/>
      <c r="EP660" s="430"/>
      <c r="EQ660" s="430"/>
      <c r="ER660" s="430"/>
      <c r="ES660" s="430"/>
      <c r="ET660" s="430"/>
      <c r="EU660" s="430"/>
      <c r="EV660" s="430"/>
      <c r="EW660" s="430"/>
      <c r="EX660" s="430"/>
      <c r="EY660" s="430"/>
      <c r="EZ660" s="430"/>
      <c r="FA660" s="430"/>
      <c r="FB660" s="430"/>
      <c r="FC660" s="430"/>
      <c r="FD660" s="430"/>
      <c r="FE660" s="430"/>
      <c r="FF660" s="430"/>
      <c r="FG660" s="430"/>
      <c r="FH660" s="430"/>
      <c r="FI660" s="430"/>
      <c r="FJ660" s="430"/>
      <c r="FK660" s="430"/>
      <c r="FL660" s="430"/>
      <c r="FM660" s="430"/>
      <c r="FN660" s="430"/>
      <c r="FO660" s="430"/>
      <c r="FP660" s="430"/>
      <c r="FQ660" s="430"/>
      <c r="FR660" s="430"/>
      <c r="FS660" s="430"/>
      <c r="FT660" s="430"/>
      <c r="FU660" s="430"/>
      <c r="FV660" s="430"/>
      <c r="FW660" s="430"/>
      <c r="FX660" s="430"/>
      <c r="FY660" s="430"/>
      <c r="FZ660" s="430"/>
      <c r="GA660" s="430"/>
      <c r="GB660" s="430"/>
      <c r="GC660" s="430"/>
      <c r="GD660" s="430"/>
      <c r="GE660" s="430"/>
      <c r="GF660" s="430"/>
      <c r="GG660" s="430"/>
      <c r="GH660" s="430"/>
      <c r="GI660" s="430"/>
      <c r="GJ660" s="430"/>
      <c r="GK660" s="430"/>
      <c r="GL660" s="430"/>
      <c r="GM660" s="430"/>
      <c r="GN660" s="430"/>
      <c r="GO660" s="430"/>
      <c r="GP660" s="430"/>
      <c r="GQ660" s="430"/>
      <c r="GR660" s="430"/>
      <c r="GS660" s="430"/>
      <c r="GT660" s="430"/>
      <c r="GU660" s="430"/>
      <c r="GV660" s="430"/>
      <c r="GW660" s="430"/>
      <c r="GX660" s="430"/>
      <c r="GY660" s="430"/>
      <c r="GZ660" s="430"/>
      <c r="HA660" s="430"/>
      <c r="HB660" s="430"/>
      <c r="HC660" s="430"/>
      <c r="HD660" s="430"/>
      <c r="HE660" s="430"/>
      <c r="HF660" s="430"/>
      <c r="HG660" s="430"/>
      <c r="HH660" s="430"/>
      <c r="HI660" s="430"/>
      <c r="HJ660" s="430"/>
      <c r="HK660" s="430"/>
      <c r="HL660" s="430"/>
      <c r="HM660" s="430"/>
      <c r="HN660" s="430"/>
      <c r="HO660" s="430"/>
      <c r="HP660" s="430"/>
      <c r="HQ660" s="430"/>
      <c r="HR660" s="430"/>
      <c r="HS660" s="430"/>
      <c r="HT660" s="430"/>
      <c r="HU660" s="430"/>
      <c r="HV660" s="430"/>
      <c r="HW660" s="430"/>
      <c r="HX660" s="430"/>
      <c r="HY660" s="430"/>
      <c r="HZ660" s="430"/>
      <c r="IA660" s="430"/>
      <c r="IB660" s="430"/>
      <c r="IC660" s="430"/>
      <c r="ID660" s="430"/>
      <c r="IE660" s="430"/>
      <c r="IF660" s="430"/>
      <c r="IG660" s="430"/>
      <c r="IH660" s="430"/>
      <c r="II660" s="430"/>
      <c r="IJ660" s="430"/>
      <c r="IK660" s="430"/>
      <c r="IL660" s="430"/>
      <c r="IM660" s="430"/>
      <c r="IN660" s="430"/>
      <c r="IO660" s="430"/>
      <c r="IP660" s="430"/>
      <c r="IQ660" s="430"/>
      <c r="IR660" s="430"/>
      <c r="IS660" s="430"/>
      <c r="IT660" s="430"/>
      <c r="IU660" s="430"/>
      <c r="IV660" s="430"/>
      <c r="IW660" s="430"/>
      <c r="IX660" s="430"/>
      <c r="IY660" s="430"/>
      <c r="IZ660" s="430"/>
      <c r="JA660" s="430"/>
      <c r="JB660" s="430"/>
      <c r="JC660" s="430"/>
      <c r="JD660" s="430"/>
      <c r="JE660" s="430"/>
      <c r="JF660" s="430"/>
      <c r="JG660" s="430"/>
      <c r="JH660" s="430"/>
      <c r="JI660" s="430"/>
      <c r="JJ660" s="430"/>
      <c r="JK660" s="430"/>
      <c r="JL660" s="430"/>
      <c r="JM660" s="430"/>
      <c r="JN660" s="430"/>
      <c r="JO660" s="430"/>
      <c r="JP660" s="430"/>
      <c r="JQ660" s="430"/>
      <c r="JR660" s="430"/>
      <c r="JS660" s="430"/>
      <c r="JT660" s="430"/>
      <c r="JU660" s="430"/>
      <c r="JV660" s="430"/>
      <c r="JW660" s="430"/>
      <c r="JX660" s="430"/>
    </row>
    <row r="661" spans="1:284" s="530" customFormat="1" ht="15.9" customHeight="1">
      <c r="A661" s="72"/>
      <c r="B661" s="519"/>
      <c r="C661" s="72"/>
      <c r="D661" s="72"/>
      <c r="E661" s="448"/>
      <c r="F661" s="434">
        <f t="shared" si="10"/>
        <v>660</v>
      </c>
      <c r="G661" s="141"/>
      <c r="H661" s="113" t="s">
        <v>738</v>
      </c>
      <c r="I661" s="114">
        <v>1</v>
      </c>
      <c r="J661" s="115"/>
      <c r="K661" s="291" t="s">
        <v>1488</v>
      </c>
      <c r="L661" s="116" t="s">
        <v>937</v>
      </c>
      <c r="M661" s="619"/>
      <c r="N661" s="116" t="s">
        <v>3460</v>
      </c>
      <c r="O661" s="114">
        <v>1</v>
      </c>
      <c r="P661" s="72">
        <v>68</v>
      </c>
      <c r="Q661" s="561"/>
      <c r="R661" s="141"/>
      <c r="S661" s="452"/>
      <c r="T661" s="563" t="s">
        <v>3461</v>
      </c>
      <c r="U661" s="430"/>
      <c r="V661" s="430"/>
      <c r="W661" s="430"/>
      <c r="X661" s="430"/>
      <c r="Y661" s="430"/>
      <c r="Z661" s="430"/>
      <c r="AA661" s="430"/>
      <c r="AB661" s="430"/>
      <c r="AC661" s="430"/>
      <c r="AD661" s="430"/>
      <c r="AE661" s="430"/>
      <c r="AF661" s="430"/>
      <c r="AG661" s="430"/>
      <c r="AH661" s="430"/>
      <c r="AI661" s="430"/>
      <c r="AJ661" s="430"/>
      <c r="AK661" s="430"/>
      <c r="AL661" s="430"/>
      <c r="AM661" s="430"/>
      <c r="AN661" s="430"/>
      <c r="AO661" s="430"/>
      <c r="AP661" s="430"/>
      <c r="AQ661" s="430"/>
      <c r="AR661" s="430"/>
      <c r="AS661" s="430"/>
      <c r="AT661" s="430"/>
      <c r="AU661" s="430"/>
      <c r="AV661" s="430"/>
      <c r="AW661" s="430"/>
      <c r="AX661" s="430"/>
      <c r="AY661" s="430"/>
      <c r="AZ661" s="430"/>
      <c r="BA661" s="430"/>
      <c r="BB661" s="430"/>
      <c r="BC661" s="430"/>
      <c r="BD661" s="430"/>
      <c r="BE661" s="430"/>
      <c r="BF661" s="430"/>
      <c r="BG661" s="430"/>
      <c r="BH661" s="430"/>
      <c r="BI661" s="430"/>
      <c r="BJ661" s="430"/>
      <c r="BK661" s="430"/>
      <c r="BL661" s="430"/>
      <c r="BM661" s="430"/>
      <c r="BN661" s="430"/>
      <c r="BO661" s="430"/>
      <c r="BP661" s="430"/>
      <c r="BQ661" s="430"/>
      <c r="BR661" s="430"/>
      <c r="BS661" s="430"/>
      <c r="BT661" s="430"/>
      <c r="BU661" s="430"/>
      <c r="BV661" s="430"/>
      <c r="BW661" s="430"/>
      <c r="BX661" s="430"/>
      <c r="BY661" s="430"/>
      <c r="BZ661" s="430"/>
      <c r="CA661" s="430"/>
      <c r="CB661" s="430"/>
      <c r="CC661" s="430"/>
      <c r="CD661" s="430"/>
      <c r="CE661" s="430"/>
      <c r="CF661" s="430"/>
      <c r="CG661" s="430"/>
      <c r="CH661" s="430"/>
      <c r="CI661" s="430"/>
      <c r="CJ661" s="430"/>
      <c r="CK661" s="430"/>
      <c r="CL661" s="430"/>
      <c r="CM661" s="430"/>
      <c r="CN661" s="430"/>
      <c r="CO661" s="430"/>
      <c r="CP661" s="430"/>
      <c r="CQ661" s="430"/>
      <c r="CR661" s="430"/>
      <c r="CS661" s="430"/>
      <c r="CT661" s="430"/>
      <c r="CU661" s="430"/>
      <c r="CV661" s="430"/>
      <c r="CW661" s="430"/>
      <c r="CX661" s="430"/>
      <c r="CY661" s="430"/>
      <c r="CZ661" s="430"/>
      <c r="DA661" s="430"/>
      <c r="DB661" s="430"/>
      <c r="DC661" s="430"/>
      <c r="DD661" s="430"/>
      <c r="DE661" s="430"/>
      <c r="DF661" s="430"/>
      <c r="DG661" s="430"/>
      <c r="DH661" s="430"/>
      <c r="DI661" s="430"/>
      <c r="DJ661" s="430"/>
      <c r="DK661" s="430"/>
      <c r="DL661" s="430"/>
      <c r="DM661" s="430"/>
      <c r="DN661" s="430"/>
      <c r="DO661" s="430"/>
      <c r="DP661" s="430"/>
      <c r="DQ661" s="430"/>
      <c r="DR661" s="430"/>
      <c r="DS661" s="430"/>
      <c r="DT661" s="430"/>
      <c r="DU661" s="430"/>
      <c r="DV661" s="430"/>
      <c r="DW661" s="430"/>
      <c r="DX661" s="430"/>
      <c r="DY661" s="430"/>
      <c r="DZ661" s="430"/>
      <c r="EA661" s="430"/>
      <c r="EB661" s="430"/>
      <c r="EC661" s="430"/>
      <c r="ED661" s="430"/>
      <c r="EE661" s="430"/>
      <c r="EF661" s="430"/>
      <c r="EG661" s="430"/>
      <c r="EH661" s="430"/>
      <c r="EI661" s="430"/>
      <c r="EJ661" s="430"/>
      <c r="EK661" s="430"/>
      <c r="EL661" s="430"/>
      <c r="EM661" s="430"/>
      <c r="EN661" s="430"/>
      <c r="EO661" s="430"/>
      <c r="EP661" s="430"/>
      <c r="EQ661" s="430"/>
      <c r="ER661" s="430"/>
      <c r="ES661" s="430"/>
      <c r="ET661" s="430"/>
      <c r="EU661" s="430"/>
      <c r="EV661" s="430"/>
      <c r="EW661" s="430"/>
      <c r="EX661" s="430"/>
      <c r="EY661" s="430"/>
      <c r="EZ661" s="430"/>
      <c r="FA661" s="430"/>
      <c r="FB661" s="430"/>
      <c r="FC661" s="430"/>
      <c r="FD661" s="430"/>
      <c r="FE661" s="430"/>
      <c r="FF661" s="430"/>
      <c r="FG661" s="430"/>
      <c r="FH661" s="430"/>
      <c r="FI661" s="430"/>
      <c r="FJ661" s="430"/>
      <c r="FK661" s="430"/>
      <c r="FL661" s="430"/>
      <c r="FM661" s="430"/>
      <c r="FN661" s="430"/>
      <c r="FO661" s="430"/>
      <c r="FP661" s="430"/>
      <c r="FQ661" s="430"/>
      <c r="FR661" s="430"/>
      <c r="FS661" s="430"/>
      <c r="FT661" s="430"/>
      <c r="FU661" s="430"/>
      <c r="FV661" s="430"/>
      <c r="FW661" s="430"/>
      <c r="FX661" s="430"/>
      <c r="FY661" s="430"/>
      <c r="FZ661" s="430"/>
      <c r="GA661" s="430"/>
      <c r="GB661" s="430"/>
      <c r="GC661" s="430"/>
      <c r="GD661" s="430"/>
      <c r="GE661" s="430"/>
      <c r="GF661" s="430"/>
      <c r="GG661" s="430"/>
      <c r="GH661" s="430"/>
      <c r="GI661" s="430"/>
      <c r="GJ661" s="430"/>
      <c r="GK661" s="430"/>
      <c r="GL661" s="430"/>
      <c r="GM661" s="430"/>
      <c r="GN661" s="430"/>
      <c r="GO661" s="430"/>
      <c r="GP661" s="430"/>
      <c r="GQ661" s="430"/>
      <c r="GR661" s="430"/>
      <c r="GS661" s="430"/>
      <c r="GT661" s="430"/>
      <c r="GU661" s="430"/>
      <c r="GV661" s="430"/>
      <c r="GW661" s="430"/>
      <c r="GX661" s="430"/>
      <c r="GY661" s="430"/>
      <c r="GZ661" s="430"/>
      <c r="HA661" s="430"/>
      <c r="HB661" s="430"/>
      <c r="HC661" s="430"/>
      <c r="HD661" s="430"/>
      <c r="HE661" s="430"/>
      <c r="HF661" s="430"/>
      <c r="HG661" s="430"/>
      <c r="HH661" s="430"/>
      <c r="HI661" s="430"/>
      <c r="HJ661" s="430"/>
      <c r="HK661" s="430"/>
      <c r="HL661" s="430"/>
      <c r="HM661" s="430"/>
      <c r="HN661" s="430"/>
      <c r="HO661" s="430"/>
      <c r="HP661" s="430"/>
      <c r="HQ661" s="430"/>
      <c r="HR661" s="430"/>
      <c r="HS661" s="430"/>
      <c r="HT661" s="430"/>
      <c r="HU661" s="430"/>
      <c r="HV661" s="430"/>
      <c r="HW661" s="430"/>
      <c r="HX661" s="430"/>
      <c r="HY661" s="430"/>
      <c r="HZ661" s="430"/>
      <c r="IA661" s="430"/>
      <c r="IB661" s="430"/>
      <c r="IC661" s="430"/>
      <c r="ID661" s="430"/>
      <c r="IE661" s="430"/>
      <c r="IF661" s="430"/>
      <c r="IG661" s="430"/>
      <c r="IH661" s="430"/>
      <c r="II661" s="430"/>
      <c r="IJ661" s="430"/>
      <c r="IK661" s="430"/>
      <c r="IL661" s="430"/>
      <c r="IM661" s="430"/>
      <c r="IN661" s="430"/>
      <c r="IO661" s="430"/>
      <c r="IP661" s="430"/>
      <c r="IQ661" s="430"/>
      <c r="IR661" s="430"/>
      <c r="IS661" s="430"/>
      <c r="IT661" s="430"/>
      <c r="IU661" s="430"/>
      <c r="IV661" s="430"/>
      <c r="IW661" s="430"/>
      <c r="IX661" s="430"/>
      <c r="IY661" s="430"/>
      <c r="IZ661" s="430"/>
      <c r="JA661" s="430"/>
      <c r="JB661" s="430"/>
      <c r="JC661" s="430"/>
      <c r="JD661" s="430"/>
      <c r="JE661" s="430"/>
      <c r="JF661" s="430"/>
      <c r="JG661" s="430"/>
      <c r="JH661" s="430"/>
      <c r="JI661" s="430"/>
      <c r="JJ661" s="430"/>
      <c r="JK661" s="430"/>
      <c r="JL661" s="430"/>
      <c r="JM661" s="430"/>
      <c r="JN661" s="430"/>
      <c r="JO661" s="430"/>
      <c r="JP661" s="430"/>
      <c r="JQ661" s="430"/>
      <c r="JR661" s="430"/>
      <c r="JS661" s="430"/>
      <c r="JT661" s="430"/>
      <c r="JU661" s="430"/>
      <c r="JV661" s="430"/>
      <c r="JW661" s="430"/>
      <c r="JX661" s="430"/>
    </row>
    <row r="662" spans="1:284" s="539" customFormat="1" ht="15.9" customHeight="1">
      <c r="A662" s="72" t="s">
        <v>2234</v>
      </c>
      <c r="B662" s="72" t="s">
        <v>2195</v>
      </c>
      <c r="C662" s="72"/>
      <c r="D662" s="72" t="s">
        <v>2212</v>
      </c>
      <c r="E662" s="448"/>
      <c r="F662" s="434">
        <f t="shared" si="10"/>
        <v>661</v>
      </c>
      <c r="G662" s="502"/>
      <c r="H662" s="157" t="s">
        <v>738</v>
      </c>
      <c r="I662" s="72">
        <v>1</v>
      </c>
      <c r="J662" s="141"/>
      <c r="K662" s="277" t="s">
        <v>1489</v>
      </c>
      <c r="L662" s="173"/>
      <c r="M662" s="725"/>
      <c r="N662" s="173" t="s">
        <v>3462</v>
      </c>
      <c r="O662" s="72">
        <v>0</v>
      </c>
      <c r="P662" s="72">
        <v>68</v>
      </c>
      <c r="Q662" s="561">
        <v>2022</v>
      </c>
      <c r="R662" s="141"/>
      <c r="S662" s="430"/>
      <c r="T662" s="563" t="s">
        <v>3463</v>
      </c>
      <c r="U662" s="430"/>
      <c r="V662" s="430"/>
      <c r="W662" s="430"/>
      <c r="X662" s="430"/>
      <c r="Y662" s="430"/>
      <c r="Z662" s="430"/>
      <c r="AA662" s="430"/>
      <c r="AB662" s="430"/>
      <c r="AC662" s="430"/>
      <c r="AD662" s="430"/>
      <c r="AE662" s="430"/>
      <c r="AF662" s="430"/>
      <c r="AG662" s="430"/>
      <c r="AH662" s="430"/>
      <c r="AI662" s="430"/>
      <c r="AJ662" s="430"/>
      <c r="AK662" s="430"/>
      <c r="AL662" s="430"/>
      <c r="AM662" s="430"/>
      <c r="AN662" s="430"/>
      <c r="AO662" s="430"/>
      <c r="AP662" s="430"/>
      <c r="AQ662" s="430"/>
      <c r="AR662" s="430"/>
      <c r="AS662" s="430"/>
      <c r="AT662" s="430"/>
      <c r="AU662" s="430"/>
      <c r="AV662" s="430"/>
      <c r="AW662" s="430"/>
      <c r="AX662" s="430"/>
      <c r="AY662" s="430"/>
      <c r="AZ662" s="430"/>
      <c r="BA662" s="430"/>
      <c r="BB662" s="430"/>
      <c r="BC662" s="430"/>
      <c r="BD662" s="430"/>
      <c r="BE662" s="430"/>
      <c r="BF662" s="430"/>
      <c r="BG662" s="430"/>
      <c r="BH662" s="430"/>
      <c r="BI662" s="430"/>
      <c r="BJ662" s="430"/>
      <c r="BK662" s="430"/>
      <c r="BL662" s="430"/>
      <c r="BM662" s="430"/>
      <c r="BN662" s="430"/>
      <c r="BO662" s="430"/>
      <c r="BP662" s="430"/>
      <c r="BQ662" s="430"/>
      <c r="BR662" s="430"/>
      <c r="BS662" s="430"/>
      <c r="BT662" s="430"/>
      <c r="BU662" s="430"/>
      <c r="BV662" s="430"/>
      <c r="BW662" s="430"/>
      <c r="BX662" s="430"/>
      <c r="BY662" s="430"/>
      <c r="BZ662" s="430"/>
      <c r="CA662" s="430"/>
      <c r="CB662" s="430"/>
      <c r="CC662" s="430"/>
      <c r="CD662" s="430"/>
      <c r="CE662" s="430"/>
      <c r="CF662" s="430"/>
      <c r="CG662" s="430"/>
      <c r="CH662" s="430"/>
      <c r="CI662" s="430"/>
      <c r="CJ662" s="430"/>
      <c r="CK662" s="430"/>
      <c r="CL662" s="430"/>
      <c r="CM662" s="430"/>
      <c r="CN662" s="430"/>
      <c r="CO662" s="430"/>
      <c r="CP662" s="430"/>
      <c r="CQ662" s="430"/>
      <c r="CR662" s="430"/>
      <c r="CS662" s="430"/>
      <c r="CT662" s="430"/>
      <c r="CU662" s="430"/>
      <c r="CV662" s="430"/>
      <c r="CW662" s="430"/>
      <c r="CX662" s="430"/>
      <c r="CY662" s="430"/>
      <c r="CZ662" s="430"/>
      <c r="DA662" s="430"/>
      <c r="DB662" s="430"/>
      <c r="DC662" s="430"/>
      <c r="DD662" s="430"/>
      <c r="DE662" s="430"/>
      <c r="DF662" s="430"/>
      <c r="DG662" s="430"/>
      <c r="DH662" s="430"/>
      <c r="DI662" s="430"/>
      <c r="DJ662" s="430"/>
      <c r="DK662" s="430"/>
      <c r="DL662" s="430"/>
      <c r="DM662" s="430"/>
      <c r="DN662" s="430"/>
      <c r="DO662" s="430"/>
      <c r="DP662" s="430"/>
      <c r="DQ662" s="430"/>
      <c r="DR662" s="430"/>
      <c r="DS662" s="430"/>
      <c r="DT662" s="430"/>
      <c r="DU662" s="430"/>
      <c r="DV662" s="430"/>
      <c r="DW662" s="430"/>
      <c r="DX662" s="430"/>
      <c r="DY662" s="430"/>
      <c r="DZ662" s="430"/>
      <c r="EA662" s="430"/>
      <c r="EB662" s="430"/>
      <c r="EC662" s="430"/>
      <c r="ED662" s="430"/>
      <c r="EE662" s="430"/>
      <c r="EF662" s="430"/>
      <c r="EG662" s="430"/>
      <c r="EH662" s="430"/>
      <c r="EI662" s="430"/>
      <c r="EJ662" s="430"/>
      <c r="EK662" s="430"/>
      <c r="EL662" s="430"/>
      <c r="EM662" s="430"/>
      <c r="EN662" s="430"/>
      <c r="EO662" s="430"/>
      <c r="EP662" s="430"/>
      <c r="EQ662" s="430"/>
      <c r="ER662" s="430"/>
      <c r="ES662" s="430"/>
      <c r="ET662" s="430"/>
      <c r="EU662" s="430"/>
      <c r="EV662" s="430"/>
      <c r="EW662" s="430"/>
      <c r="EX662" s="430"/>
      <c r="EY662" s="430"/>
      <c r="EZ662" s="430"/>
      <c r="FA662" s="430"/>
      <c r="FB662" s="430"/>
      <c r="FC662" s="430"/>
      <c r="FD662" s="430"/>
      <c r="FE662" s="430"/>
      <c r="FF662" s="430"/>
      <c r="FG662" s="430"/>
      <c r="FH662" s="430"/>
      <c r="FI662" s="430"/>
      <c r="FJ662" s="430"/>
      <c r="FK662" s="430"/>
      <c r="FL662" s="430"/>
      <c r="FM662" s="430"/>
      <c r="FN662" s="430"/>
      <c r="FO662" s="430"/>
      <c r="FP662" s="430"/>
      <c r="FQ662" s="430"/>
      <c r="FR662" s="430"/>
      <c r="FS662" s="430"/>
      <c r="FT662" s="430"/>
      <c r="FU662" s="430"/>
      <c r="FV662" s="430"/>
      <c r="FW662" s="430"/>
      <c r="FX662" s="430"/>
      <c r="FY662" s="430"/>
      <c r="FZ662" s="430"/>
      <c r="GA662" s="430"/>
      <c r="GB662" s="430"/>
      <c r="GC662" s="430"/>
      <c r="GD662" s="430"/>
      <c r="GE662" s="430"/>
      <c r="GF662" s="430"/>
      <c r="GG662" s="430"/>
      <c r="GH662" s="430"/>
      <c r="GI662" s="430"/>
      <c r="GJ662" s="430"/>
      <c r="GK662" s="430"/>
      <c r="GL662" s="430"/>
      <c r="GM662" s="430"/>
      <c r="GN662" s="430"/>
      <c r="GO662" s="430"/>
      <c r="GP662" s="430"/>
      <c r="GQ662" s="430"/>
      <c r="GR662" s="430"/>
      <c r="GS662" s="430"/>
      <c r="GT662" s="430"/>
      <c r="GU662" s="430"/>
      <c r="GV662" s="430"/>
      <c r="GW662" s="430"/>
      <c r="GX662" s="430"/>
      <c r="GY662" s="430"/>
      <c r="GZ662" s="430"/>
      <c r="HA662" s="430"/>
      <c r="HB662" s="430"/>
      <c r="HC662" s="430"/>
      <c r="HD662" s="430"/>
      <c r="HE662" s="430"/>
      <c r="HF662" s="430"/>
      <c r="HG662" s="430"/>
      <c r="HH662" s="430"/>
      <c r="HI662" s="430"/>
      <c r="HJ662" s="430"/>
      <c r="HK662" s="430"/>
      <c r="HL662" s="430"/>
      <c r="HM662" s="430"/>
      <c r="HN662" s="430"/>
      <c r="HO662" s="430"/>
      <c r="HP662" s="430"/>
      <c r="HQ662" s="430"/>
      <c r="HR662" s="430"/>
      <c r="HS662" s="430"/>
      <c r="HT662" s="430"/>
      <c r="HU662" s="430"/>
      <c r="HV662" s="430"/>
      <c r="HW662" s="430"/>
      <c r="HX662" s="430"/>
      <c r="HY662" s="430"/>
      <c r="HZ662" s="430"/>
      <c r="IA662" s="430"/>
      <c r="IB662" s="430"/>
      <c r="IC662" s="430"/>
      <c r="ID662" s="430"/>
      <c r="IE662" s="430"/>
      <c r="IF662" s="430"/>
      <c r="IG662" s="430"/>
      <c r="IH662" s="430"/>
      <c r="II662" s="430"/>
      <c r="IJ662" s="430"/>
      <c r="IK662" s="430"/>
      <c r="IL662" s="430"/>
      <c r="IM662" s="430"/>
      <c r="IN662" s="430"/>
      <c r="IO662" s="430"/>
      <c r="IP662" s="430"/>
      <c r="IQ662" s="430"/>
      <c r="IR662" s="430"/>
      <c r="IS662" s="430"/>
      <c r="IT662" s="430"/>
      <c r="IU662" s="430"/>
      <c r="IV662" s="430"/>
      <c r="IW662" s="430"/>
      <c r="IX662" s="430"/>
      <c r="IY662" s="430"/>
      <c r="IZ662" s="430"/>
      <c r="JA662" s="430"/>
      <c r="JB662" s="430"/>
      <c r="JC662" s="430"/>
      <c r="JD662" s="430"/>
      <c r="JE662" s="430"/>
      <c r="JF662" s="430"/>
      <c r="JG662" s="430"/>
      <c r="JH662" s="430"/>
      <c r="JI662" s="430"/>
      <c r="JJ662" s="430"/>
      <c r="JK662" s="430"/>
      <c r="JL662" s="430"/>
      <c r="JM662" s="430"/>
      <c r="JN662" s="430"/>
      <c r="JO662" s="430"/>
      <c r="JP662" s="430"/>
      <c r="JQ662" s="430"/>
      <c r="JR662" s="430"/>
      <c r="JS662" s="430"/>
      <c r="JT662" s="430"/>
      <c r="JU662" s="430"/>
      <c r="JV662" s="430"/>
      <c r="JW662" s="430"/>
      <c r="JX662" s="430"/>
    </row>
    <row r="663" spans="1:284" s="539" customFormat="1">
      <c r="A663" s="184"/>
      <c r="B663" s="462"/>
      <c r="C663" s="184"/>
      <c r="D663" s="184"/>
      <c r="E663" s="460"/>
      <c r="F663" s="434">
        <f t="shared" si="10"/>
        <v>662</v>
      </c>
      <c r="G663" s="602"/>
      <c r="H663" s="84" t="s">
        <v>738</v>
      </c>
      <c r="I663" s="85">
        <v>3</v>
      </c>
      <c r="J663" s="86"/>
      <c r="K663" s="145" t="s">
        <v>1490</v>
      </c>
      <c r="L663" s="128"/>
      <c r="M663" s="509"/>
      <c r="N663" s="88" t="s">
        <v>3464</v>
      </c>
      <c r="O663" s="85">
        <v>0</v>
      </c>
      <c r="P663" s="184">
        <v>68</v>
      </c>
      <c r="Q663" s="151"/>
      <c r="R663" s="152"/>
      <c r="S663" s="304"/>
      <c r="T663" s="459" t="s">
        <v>3465</v>
      </c>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c r="BY663"/>
      <c r="BZ663"/>
      <c r="CA663"/>
      <c r="CB663"/>
      <c r="CC663"/>
      <c r="CD663"/>
      <c r="CE663"/>
      <c r="CF663"/>
      <c r="CG663"/>
      <c r="CH663"/>
      <c r="CI663"/>
      <c r="CJ663"/>
      <c r="CK663"/>
      <c r="CL663"/>
      <c r="CM663"/>
      <c r="CN663"/>
      <c r="CO663"/>
      <c r="CP663"/>
      <c r="CQ663"/>
      <c r="CR663"/>
      <c r="CS663"/>
      <c r="CT663"/>
      <c r="CU663"/>
      <c r="CV663"/>
      <c r="CW663"/>
      <c r="CX663"/>
      <c r="CY663"/>
      <c r="CZ663"/>
      <c r="DA663"/>
      <c r="DB663"/>
      <c r="DC663"/>
      <c r="DD663"/>
      <c r="DE663"/>
      <c r="DF663"/>
      <c r="DG663"/>
      <c r="DH663"/>
      <c r="DI663"/>
      <c r="DJ663"/>
      <c r="DK663"/>
      <c r="DL663"/>
      <c r="DM663"/>
      <c r="DN663"/>
      <c r="DO663"/>
      <c r="DP663"/>
      <c r="DQ663"/>
      <c r="DR663"/>
      <c r="DS663"/>
      <c r="DT663"/>
      <c r="DU663"/>
      <c r="DV663"/>
      <c r="DW663"/>
      <c r="DX663"/>
      <c r="DY663"/>
      <c r="DZ663"/>
      <c r="EA663"/>
      <c r="EB663"/>
      <c r="EC663"/>
      <c r="ED663"/>
      <c r="EE663"/>
      <c r="EF663"/>
      <c r="EG663"/>
      <c r="EH663"/>
      <c r="EI663"/>
      <c r="EJ663"/>
      <c r="EK663"/>
      <c r="EL663"/>
      <c r="EM663"/>
      <c r="EN663"/>
      <c r="EO663"/>
      <c r="EP663"/>
      <c r="EQ663"/>
      <c r="ER663"/>
      <c r="ES663"/>
      <c r="ET663"/>
      <c r="EU663"/>
      <c r="EV663"/>
      <c r="EW663"/>
      <c r="EX663"/>
      <c r="EY663"/>
      <c r="EZ663"/>
      <c r="FA663"/>
      <c r="FB663"/>
      <c r="FC663"/>
      <c r="FD663"/>
      <c r="FE663"/>
      <c r="FF663"/>
      <c r="FG663"/>
      <c r="FH663"/>
      <c r="FI663"/>
      <c r="FJ663"/>
      <c r="FK663"/>
      <c r="FL663"/>
      <c r="FM663"/>
      <c r="FN663"/>
      <c r="FO663"/>
      <c r="FP663"/>
      <c r="FQ663"/>
      <c r="FR663"/>
      <c r="FS663"/>
      <c r="FT663"/>
      <c r="FU663"/>
      <c r="FV663"/>
      <c r="FW663"/>
      <c r="FX663"/>
      <c r="FY663"/>
      <c r="FZ663"/>
      <c r="GA663"/>
      <c r="GB663"/>
      <c r="GC663"/>
      <c r="GD663"/>
      <c r="GE663"/>
      <c r="GF663"/>
      <c r="GG663"/>
      <c r="GH663"/>
      <c r="GI663"/>
      <c r="GJ663"/>
      <c r="GK663"/>
      <c r="GL663"/>
      <c r="GM663"/>
      <c r="GN663"/>
      <c r="GO663"/>
      <c r="GP663"/>
      <c r="GQ663"/>
      <c r="GR663"/>
      <c r="GS663"/>
      <c r="GT663"/>
      <c r="GU663"/>
      <c r="GV663"/>
      <c r="GW663"/>
      <c r="GX663"/>
      <c r="GY663"/>
      <c r="GZ663"/>
      <c r="HA663"/>
      <c r="HB663"/>
      <c r="HC663"/>
      <c r="HD663"/>
      <c r="HE663"/>
      <c r="HF663"/>
      <c r="HG663"/>
      <c r="HH663"/>
      <c r="HI663"/>
      <c r="HJ663"/>
      <c r="HK663"/>
      <c r="HL663"/>
      <c r="HM663"/>
      <c r="HN663"/>
      <c r="HO663"/>
      <c r="HP663"/>
      <c r="HQ663"/>
      <c r="HR663"/>
      <c r="HS663"/>
      <c r="HT663"/>
      <c r="HU663"/>
      <c r="HV663"/>
      <c r="HW663"/>
      <c r="HX663"/>
      <c r="HY663"/>
      <c r="HZ663"/>
      <c r="IA663"/>
      <c r="IB663"/>
      <c r="IC663"/>
      <c r="ID663"/>
      <c r="IE663"/>
      <c r="IF663"/>
      <c r="IG663"/>
      <c r="IH663"/>
      <c r="II663"/>
      <c r="IJ663"/>
      <c r="IK663"/>
      <c r="IL663"/>
      <c r="IM663"/>
      <c r="IN663"/>
      <c r="IO663"/>
      <c r="IP663"/>
      <c r="IQ663"/>
      <c r="IR663"/>
      <c r="IS663"/>
      <c r="IT663"/>
      <c r="IU663"/>
      <c r="IV663"/>
      <c r="IW663"/>
      <c r="IX663"/>
      <c r="IY663"/>
      <c r="IZ663"/>
      <c r="JA663"/>
      <c r="JB663"/>
      <c r="JC663"/>
      <c r="JD663"/>
      <c r="JE663"/>
      <c r="JF663"/>
      <c r="JG663"/>
      <c r="JH663"/>
      <c r="JI663"/>
      <c r="JJ663"/>
      <c r="JK663"/>
      <c r="JL663"/>
      <c r="JM663"/>
      <c r="JN663"/>
      <c r="JO663"/>
      <c r="JP663"/>
      <c r="JQ663"/>
      <c r="JR663"/>
      <c r="JS663"/>
      <c r="JT663"/>
      <c r="JU663"/>
      <c r="JV663"/>
      <c r="JW663"/>
      <c r="JX663"/>
    </row>
    <row r="664" spans="1:284" s="429" customFormat="1" ht="24.75" customHeight="1">
      <c r="A664" s="184"/>
      <c r="B664" s="462"/>
      <c r="C664" s="184"/>
      <c r="D664" s="475"/>
      <c r="E664" s="460"/>
      <c r="F664" s="434">
        <f t="shared" si="10"/>
        <v>663</v>
      </c>
      <c r="G664" s="456"/>
      <c r="H664" s="84" t="s">
        <v>738</v>
      </c>
      <c r="I664" s="85">
        <v>4</v>
      </c>
      <c r="J664" s="86"/>
      <c r="K664" s="66" t="s">
        <v>1491</v>
      </c>
      <c r="L664" s="88" t="s">
        <v>880</v>
      </c>
      <c r="M664" s="518"/>
      <c r="N664" s="112" t="s">
        <v>3466</v>
      </c>
      <c r="O664" s="85">
        <v>0</v>
      </c>
      <c r="P664" s="184">
        <v>69</v>
      </c>
      <c r="Q664" s="151"/>
      <c r="R664" s="152"/>
      <c r="S664" s="304"/>
      <c r="T664" s="459" t="s">
        <v>3467</v>
      </c>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c r="BY664"/>
      <c r="BZ664"/>
      <c r="CA664"/>
      <c r="CB664"/>
      <c r="CC664"/>
      <c r="CD664"/>
      <c r="CE664"/>
      <c r="CF664"/>
      <c r="CG664"/>
      <c r="CH664"/>
      <c r="CI664"/>
      <c r="CJ664"/>
      <c r="CK664"/>
      <c r="CL664"/>
      <c r="CM664"/>
      <c r="CN664"/>
      <c r="CO664"/>
      <c r="CP664"/>
      <c r="CQ664"/>
      <c r="CR664"/>
      <c r="CS664"/>
      <c r="CT664"/>
      <c r="CU664"/>
      <c r="CV664"/>
      <c r="CW664"/>
      <c r="CX664"/>
      <c r="CY664"/>
      <c r="CZ664"/>
      <c r="DA664"/>
      <c r="DB664"/>
      <c r="DC664"/>
      <c r="DD664"/>
      <c r="DE664"/>
      <c r="DF664"/>
      <c r="DG664"/>
      <c r="DH664"/>
      <c r="DI664"/>
      <c r="DJ664"/>
      <c r="DK664"/>
      <c r="DL664"/>
      <c r="DM664"/>
      <c r="DN664"/>
      <c r="DO664"/>
      <c r="DP664"/>
      <c r="DQ664"/>
      <c r="DR664"/>
      <c r="DS664"/>
      <c r="DT664"/>
      <c r="DU664"/>
      <c r="DV664"/>
      <c r="DW664"/>
      <c r="DX664"/>
      <c r="DY664"/>
      <c r="DZ664"/>
      <c r="EA664"/>
      <c r="EB664"/>
      <c r="EC664"/>
      <c r="ED664"/>
      <c r="EE664"/>
      <c r="EF664"/>
      <c r="EG664"/>
      <c r="EH664"/>
      <c r="EI664"/>
      <c r="EJ664"/>
      <c r="EK664"/>
      <c r="EL664"/>
      <c r="EM664"/>
      <c r="EN664"/>
      <c r="EO664"/>
      <c r="EP664"/>
      <c r="EQ664"/>
      <c r="ER664"/>
      <c r="ES664"/>
      <c r="ET664"/>
      <c r="EU664"/>
      <c r="EV664"/>
      <c r="EW664"/>
      <c r="EX664"/>
      <c r="EY664"/>
      <c r="EZ664"/>
      <c r="FA664"/>
      <c r="FB664"/>
      <c r="FC664"/>
      <c r="FD664"/>
      <c r="FE664"/>
      <c r="FF664"/>
      <c r="FG664"/>
      <c r="FH664"/>
      <c r="FI664"/>
      <c r="FJ664"/>
      <c r="FK664"/>
      <c r="FL664"/>
      <c r="FM664"/>
      <c r="FN664"/>
      <c r="FO664"/>
      <c r="FP664"/>
      <c r="FQ664"/>
      <c r="FR664"/>
      <c r="FS664"/>
      <c r="FT664"/>
      <c r="FU664"/>
      <c r="FV664"/>
      <c r="FW664"/>
      <c r="FX664"/>
      <c r="FY664"/>
      <c r="FZ664"/>
      <c r="GA664"/>
      <c r="GB664"/>
      <c r="GC664"/>
      <c r="GD664"/>
      <c r="GE664"/>
      <c r="GF664"/>
      <c r="GG664"/>
      <c r="GH664"/>
      <c r="GI664"/>
      <c r="GJ664"/>
      <c r="GK664"/>
      <c r="GL664"/>
      <c r="GM664"/>
      <c r="GN664"/>
      <c r="GO664"/>
      <c r="GP664"/>
      <c r="GQ664"/>
      <c r="GR664"/>
      <c r="GS664"/>
      <c r="GT664"/>
      <c r="GU664"/>
      <c r="GV664"/>
      <c r="GW664"/>
      <c r="GX664"/>
      <c r="GY664"/>
      <c r="GZ664"/>
      <c r="HA664"/>
      <c r="HB664"/>
      <c r="HC664"/>
      <c r="HD664"/>
      <c r="HE664"/>
      <c r="HF664"/>
      <c r="HG664"/>
      <c r="HH664"/>
      <c r="HI664"/>
      <c r="HJ664"/>
      <c r="HK664"/>
      <c r="HL664"/>
      <c r="HM664"/>
      <c r="HN664"/>
      <c r="HO664"/>
      <c r="HP664"/>
      <c r="HQ664"/>
      <c r="HR664"/>
      <c r="HS664"/>
      <c r="HT664"/>
      <c r="HU664"/>
      <c r="HV664"/>
      <c r="HW664"/>
      <c r="HX664"/>
      <c r="HY664"/>
      <c r="HZ664"/>
      <c r="IA664"/>
      <c r="IB664"/>
      <c r="IC664"/>
      <c r="ID664"/>
      <c r="IE664"/>
      <c r="IF664"/>
      <c r="IG664"/>
      <c r="IH664"/>
      <c r="II664"/>
      <c r="IJ664"/>
      <c r="IK664"/>
      <c r="IL664"/>
      <c r="IM664"/>
      <c r="IN664"/>
      <c r="IO664"/>
      <c r="IP664"/>
      <c r="IQ664"/>
      <c r="IR664"/>
      <c r="IS664"/>
      <c r="IT664"/>
      <c r="IU664"/>
      <c r="IV664"/>
      <c r="IW664"/>
      <c r="IX664"/>
      <c r="IY664"/>
      <c r="IZ664"/>
      <c r="JA664"/>
      <c r="JB664"/>
      <c r="JC664"/>
      <c r="JD664"/>
      <c r="JE664"/>
      <c r="JF664"/>
      <c r="JG664"/>
      <c r="JH664"/>
      <c r="JI664"/>
      <c r="JJ664"/>
      <c r="JK664"/>
      <c r="JL664"/>
      <c r="JM664"/>
      <c r="JN664"/>
      <c r="JO664"/>
      <c r="JP664"/>
      <c r="JQ664"/>
      <c r="JR664"/>
      <c r="JS664"/>
      <c r="JT664"/>
      <c r="JU664"/>
      <c r="JV664"/>
      <c r="JW664"/>
      <c r="JX664"/>
    </row>
    <row r="665" spans="1:284" s="429" customFormat="1" ht="15.9" customHeight="1">
      <c r="A665" s="184"/>
      <c r="B665" s="462"/>
      <c r="C665" s="184"/>
      <c r="D665" s="475"/>
      <c r="E665" s="460"/>
      <c r="F665" s="434">
        <f t="shared" si="10"/>
        <v>664</v>
      </c>
      <c r="G665" s="472"/>
      <c r="H665" s="84" t="s">
        <v>738</v>
      </c>
      <c r="I665" s="85">
        <v>2</v>
      </c>
      <c r="J665" s="86"/>
      <c r="K665" s="66" t="s">
        <v>1492</v>
      </c>
      <c r="L665" s="88" t="s">
        <v>937</v>
      </c>
      <c r="M665" s="518"/>
      <c r="N665" s="88" t="s">
        <v>3468</v>
      </c>
      <c r="O665" s="85">
        <v>0</v>
      </c>
      <c r="P665" s="184">
        <v>69</v>
      </c>
      <c r="Q665" s="151"/>
      <c r="R665" s="152"/>
      <c r="S665" s="304"/>
      <c r="T665" s="459" t="s">
        <v>3469</v>
      </c>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c r="CB665"/>
      <c r="CC665"/>
      <c r="CD665"/>
      <c r="CE665"/>
      <c r="CF665"/>
      <c r="CG665"/>
      <c r="CH665"/>
      <c r="CI665"/>
      <c r="CJ665"/>
      <c r="CK665"/>
      <c r="CL665"/>
      <c r="CM665"/>
      <c r="CN665"/>
      <c r="CO665"/>
      <c r="CP665"/>
      <c r="CQ665"/>
      <c r="CR665"/>
      <c r="CS665"/>
      <c r="CT665"/>
      <c r="CU665"/>
      <c r="CV665"/>
      <c r="CW665"/>
      <c r="CX665"/>
      <c r="CY665"/>
      <c r="CZ665"/>
      <c r="DA665"/>
      <c r="DB665"/>
      <c r="DC665"/>
      <c r="DD665"/>
      <c r="DE665"/>
      <c r="DF665"/>
      <c r="DG665"/>
      <c r="DH665"/>
      <c r="DI665"/>
      <c r="DJ665"/>
      <c r="DK665"/>
      <c r="DL665"/>
      <c r="DM665"/>
      <c r="DN665"/>
      <c r="DO665"/>
      <c r="DP665"/>
      <c r="DQ665"/>
      <c r="DR665"/>
      <c r="DS665"/>
      <c r="DT665"/>
      <c r="DU665"/>
      <c r="DV665"/>
      <c r="DW665"/>
      <c r="DX665"/>
      <c r="DY665"/>
      <c r="DZ665"/>
      <c r="EA665"/>
      <c r="EB665"/>
      <c r="EC665"/>
      <c r="ED665"/>
      <c r="EE665"/>
      <c r="EF665"/>
      <c r="EG665"/>
      <c r="EH665"/>
      <c r="EI665"/>
      <c r="EJ665"/>
      <c r="EK665"/>
      <c r="EL665"/>
      <c r="EM665"/>
      <c r="EN665"/>
      <c r="EO665"/>
      <c r="EP665"/>
      <c r="EQ665"/>
      <c r="ER665"/>
      <c r="ES665"/>
      <c r="ET665"/>
      <c r="EU665"/>
      <c r="EV665"/>
      <c r="EW665"/>
      <c r="EX665"/>
      <c r="EY665"/>
      <c r="EZ665"/>
      <c r="FA665"/>
      <c r="FB665"/>
      <c r="FC665"/>
      <c r="FD665"/>
      <c r="FE665"/>
      <c r="FF665"/>
      <c r="FG665"/>
      <c r="FH665"/>
      <c r="FI665"/>
      <c r="FJ665"/>
      <c r="FK665"/>
      <c r="FL665"/>
      <c r="FM665"/>
      <c r="FN665"/>
      <c r="FO665"/>
      <c r="FP665"/>
      <c r="FQ665"/>
      <c r="FR665"/>
      <c r="FS665"/>
      <c r="FT665"/>
      <c r="FU665"/>
      <c r="FV665"/>
      <c r="FW665"/>
      <c r="FX665"/>
      <c r="FY665"/>
      <c r="FZ665"/>
      <c r="GA665"/>
      <c r="GB665"/>
      <c r="GC665"/>
      <c r="GD665"/>
      <c r="GE665"/>
      <c r="GF665"/>
      <c r="GG665"/>
      <c r="GH665"/>
      <c r="GI665"/>
      <c r="GJ665"/>
      <c r="GK665"/>
      <c r="GL665"/>
      <c r="GM665"/>
      <c r="GN665"/>
      <c r="GO665"/>
      <c r="GP665"/>
      <c r="GQ665"/>
      <c r="GR665"/>
      <c r="GS665"/>
      <c r="GT665"/>
      <c r="GU665"/>
      <c r="GV665"/>
      <c r="GW665"/>
      <c r="GX665"/>
      <c r="GY665"/>
      <c r="GZ665"/>
      <c r="HA665"/>
      <c r="HB665"/>
      <c r="HC665"/>
      <c r="HD665"/>
      <c r="HE665"/>
      <c r="HF665"/>
      <c r="HG665"/>
      <c r="HH665"/>
      <c r="HI665"/>
      <c r="HJ665"/>
      <c r="HK665"/>
      <c r="HL665"/>
      <c r="HM665"/>
      <c r="HN665"/>
      <c r="HO665"/>
      <c r="HP665"/>
      <c r="HQ665"/>
      <c r="HR665"/>
      <c r="HS665"/>
      <c r="HT665"/>
      <c r="HU665"/>
      <c r="HV665"/>
      <c r="HW665"/>
      <c r="HX665"/>
      <c r="HY665"/>
      <c r="HZ665"/>
      <c r="IA665"/>
      <c r="IB665"/>
      <c r="IC665"/>
      <c r="ID665"/>
      <c r="IE665"/>
      <c r="IF665"/>
      <c r="IG665"/>
      <c r="IH665"/>
      <c r="II665"/>
      <c r="IJ665"/>
      <c r="IK665"/>
      <c r="IL665"/>
      <c r="IM665"/>
      <c r="IN665"/>
      <c r="IO665"/>
      <c r="IP665"/>
      <c r="IQ665"/>
      <c r="IR665"/>
      <c r="IS665"/>
      <c r="IT665"/>
      <c r="IU665"/>
      <c r="IV665"/>
      <c r="IW665"/>
      <c r="IX665"/>
      <c r="IY665"/>
      <c r="IZ665"/>
      <c r="JA665"/>
      <c r="JB665"/>
      <c r="JC665"/>
      <c r="JD665"/>
      <c r="JE665"/>
      <c r="JF665"/>
      <c r="JG665"/>
      <c r="JH665"/>
      <c r="JI665"/>
      <c r="JJ665"/>
      <c r="JK665"/>
      <c r="JL665"/>
      <c r="JM665"/>
      <c r="JN665"/>
      <c r="JO665"/>
      <c r="JP665"/>
      <c r="JQ665"/>
      <c r="JR665"/>
      <c r="JS665"/>
      <c r="JT665"/>
      <c r="JU665"/>
      <c r="JV665"/>
      <c r="JW665"/>
      <c r="JX665"/>
    </row>
    <row r="666" spans="1:284" s="429" customFormat="1" ht="15.9" customHeight="1">
      <c r="A666" s="184"/>
      <c r="B666" s="462"/>
      <c r="C666" s="184"/>
      <c r="D666" s="475"/>
      <c r="E666" s="460"/>
      <c r="F666" s="434">
        <f t="shared" si="10"/>
        <v>665</v>
      </c>
      <c r="G666" s="472"/>
      <c r="H666" s="84" t="s">
        <v>738</v>
      </c>
      <c r="I666" s="85">
        <v>1</v>
      </c>
      <c r="J666" s="86"/>
      <c r="K666" s="66" t="s">
        <v>1493</v>
      </c>
      <c r="L666" s="88" t="s">
        <v>878</v>
      </c>
      <c r="M666" s="518"/>
      <c r="N666" s="88" t="s">
        <v>3470</v>
      </c>
      <c r="O666" s="85">
        <v>0</v>
      </c>
      <c r="P666" s="184">
        <v>69</v>
      </c>
      <c r="Q666" s="151"/>
      <c r="R666" s="152"/>
      <c r="S666" s="304"/>
      <c r="T666" s="459" t="s">
        <v>3471</v>
      </c>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c r="CB666"/>
      <c r="CC666"/>
      <c r="CD666"/>
      <c r="CE666"/>
      <c r="CF666"/>
      <c r="CG666"/>
      <c r="CH666"/>
      <c r="CI666"/>
      <c r="CJ666"/>
      <c r="CK666"/>
      <c r="CL666"/>
      <c r="CM666"/>
      <c r="CN666"/>
      <c r="CO666"/>
      <c r="CP666"/>
      <c r="CQ666"/>
      <c r="CR666"/>
      <c r="CS666"/>
      <c r="CT666"/>
      <c r="CU666"/>
      <c r="CV666"/>
      <c r="CW666"/>
      <c r="CX666"/>
      <c r="CY666"/>
      <c r="CZ666"/>
      <c r="DA666"/>
      <c r="DB666"/>
      <c r="DC666"/>
      <c r="DD666"/>
      <c r="DE666"/>
      <c r="DF666"/>
      <c r="DG666"/>
      <c r="DH666"/>
      <c r="DI666"/>
      <c r="DJ666"/>
      <c r="DK666"/>
      <c r="DL666"/>
      <c r="DM666"/>
      <c r="DN666"/>
      <c r="DO666"/>
      <c r="DP666"/>
      <c r="DQ666"/>
      <c r="DR666"/>
      <c r="DS666"/>
      <c r="DT666"/>
      <c r="DU666"/>
      <c r="DV666"/>
      <c r="DW666"/>
      <c r="DX666"/>
      <c r="DY666"/>
      <c r="DZ666"/>
      <c r="EA666"/>
      <c r="EB666"/>
      <c r="EC666"/>
      <c r="ED666"/>
      <c r="EE666"/>
      <c r="EF666"/>
      <c r="EG666"/>
      <c r="EH666"/>
      <c r="EI666"/>
      <c r="EJ666"/>
      <c r="EK666"/>
      <c r="EL666"/>
      <c r="EM666"/>
      <c r="EN666"/>
      <c r="EO666"/>
      <c r="EP666"/>
      <c r="EQ666"/>
      <c r="ER666"/>
      <c r="ES666"/>
      <c r="ET666"/>
      <c r="EU666"/>
      <c r="EV666"/>
      <c r="EW666"/>
      <c r="EX666"/>
      <c r="EY666"/>
      <c r="EZ666"/>
      <c r="FA666"/>
      <c r="FB666"/>
      <c r="FC666"/>
      <c r="FD666"/>
      <c r="FE666"/>
      <c r="FF666"/>
      <c r="FG666"/>
      <c r="FH666"/>
      <c r="FI666"/>
      <c r="FJ666"/>
      <c r="FK666"/>
      <c r="FL666"/>
      <c r="FM666"/>
      <c r="FN666"/>
      <c r="FO666"/>
      <c r="FP666"/>
      <c r="FQ666"/>
      <c r="FR666"/>
      <c r="FS666"/>
      <c r="FT666"/>
      <c r="FU666"/>
      <c r="FV666"/>
      <c r="FW666"/>
      <c r="FX666"/>
      <c r="FY666"/>
      <c r="FZ666"/>
      <c r="GA666"/>
      <c r="GB666"/>
      <c r="GC666"/>
      <c r="GD666"/>
      <c r="GE666"/>
      <c r="GF666"/>
      <c r="GG666"/>
      <c r="GH666"/>
      <c r="GI666"/>
      <c r="GJ666"/>
      <c r="GK666"/>
      <c r="GL666"/>
      <c r="GM666"/>
      <c r="GN666"/>
      <c r="GO666"/>
      <c r="GP666"/>
      <c r="GQ666"/>
      <c r="GR666"/>
      <c r="GS666"/>
      <c r="GT666"/>
      <c r="GU666"/>
      <c r="GV666"/>
      <c r="GW666"/>
      <c r="GX666"/>
      <c r="GY666"/>
      <c r="GZ666"/>
      <c r="HA666"/>
      <c r="HB666"/>
      <c r="HC666"/>
      <c r="HD666"/>
      <c r="HE666"/>
      <c r="HF666"/>
      <c r="HG666"/>
      <c r="HH666"/>
      <c r="HI666"/>
      <c r="HJ666"/>
      <c r="HK666"/>
      <c r="HL666"/>
      <c r="HM666"/>
      <c r="HN666"/>
      <c r="HO666"/>
      <c r="HP666"/>
      <c r="HQ666"/>
      <c r="HR666"/>
      <c r="HS666"/>
      <c r="HT666"/>
      <c r="HU666"/>
      <c r="HV666"/>
      <c r="HW666"/>
      <c r="HX666"/>
      <c r="HY666"/>
      <c r="HZ666"/>
      <c r="IA666"/>
      <c r="IB666"/>
      <c r="IC666"/>
      <c r="ID666"/>
      <c r="IE666"/>
      <c r="IF666"/>
      <c r="IG666"/>
      <c r="IH666"/>
      <c r="II666"/>
      <c r="IJ666"/>
      <c r="IK666"/>
      <c r="IL666"/>
      <c r="IM666"/>
      <c r="IN666"/>
      <c r="IO666"/>
      <c r="IP666"/>
      <c r="IQ666"/>
      <c r="IR666"/>
      <c r="IS666"/>
      <c r="IT666"/>
      <c r="IU666"/>
      <c r="IV666"/>
      <c r="IW666"/>
      <c r="IX666"/>
      <c r="IY666"/>
      <c r="IZ666"/>
      <c r="JA666"/>
      <c r="JB666"/>
      <c r="JC666"/>
      <c r="JD666"/>
      <c r="JE666"/>
      <c r="JF666"/>
      <c r="JG666"/>
      <c r="JH666"/>
      <c r="JI666"/>
      <c r="JJ666"/>
      <c r="JK666"/>
      <c r="JL666"/>
      <c r="JM666"/>
      <c r="JN666"/>
      <c r="JO666"/>
      <c r="JP666"/>
      <c r="JQ666"/>
      <c r="JR666"/>
      <c r="JS666"/>
      <c r="JT666"/>
      <c r="JU666"/>
      <c r="JV666"/>
      <c r="JW666"/>
      <c r="JX666"/>
    </row>
    <row r="667" spans="1:284" s="429" customFormat="1">
      <c r="A667" s="184"/>
      <c r="B667" s="462"/>
      <c r="C667" s="184"/>
      <c r="D667" s="184"/>
      <c r="E667" s="460"/>
      <c r="F667" s="434">
        <f t="shared" si="10"/>
        <v>666</v>
      </c>
      <c r="G667" s="152"/>
      <c r="H667" s="84" t="s">
        <v>738</v>
      </c>
      <c r="I667" s="85">
        <v>1</v>
      </c>
      <c r="J667" s="86"/>
      <c r="K667" s="145" t="s">
        <v>1494</v>
      </c>
      <c r="L667" s="88" t="s">
        <v>880</v>
      </c>
      <c r="M667" s="518"/>
      <c r="N667" s="88" t="s">
        <v>3472</v>
      </c>
      <c r="O667" s="85">
        <v>0</v>
      </c>
      <c r="P667" s="184">
        <v>69</v>
      </c>
      <c r="Q667" s="151"/>
      <c r="R667" s="152"/>
      <c r="S667" s="304"/>
      <c r="T667" s="459" t="s">
        <v>3473</v>
      </c>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c r="CO667"/>
      <c r="CP667"/>
      <c r="CQ667"/>
      <c r="CR667"/>
      <c r="CS667"/>
      <c r="CT667"/>
      <c r="CU667"/>
      <c r="CV667"/>
      <c r="CW667"/>
      <c r="CX667"/>
      <c r="CY667"/>
      <c r="CZ667"/>
      <c r="DA667"/>
      <c r="DB667"/>
      <c r="DC667"/>
      <c r="DD667"/>
      <c r="DE667"/>
      <c r="DF667"/>
      <c r="DG667"/>
      <c r="DH667"/>
      <c r="DI667"/>
      <c r="DJ667"/>
      <c r="DK667"/>
      <c r="DL667"/>
      <c r="DM667"/>
      <c r="DN667"/>
      <c r="DO667"/>
      <c r="DP667"/>
      <c r="DQ667"/>
      <c r="DR667"/>
      <c r="DS667"/>
      <c r="DT667"/>
      <c r="DU667"/>
      <c r="DV667"/>
      <c r="DW667"/>
      <c r="DX667"/>
      <c r="DY667"/>
      <c r="DZ667"/>
      <c r="EA667"/>
      <c r="EB667"/>
      <c r="EC667"/>
      <c r="ED667"/>
      <c r="EE667"/>
      <c r="EF667"/>
      <c r="EG667"/>
      <c r="EH667"/>
      <c r="EI667"/>
      <c r="EJ667"/>
      <c r="EK667"/>
      <c r="EL667"/>
      <c r="EM667"/>
      <c r="EN667"/>
      <c r="EO667"/>
      <c r="EP667"/>
      <c r="EQ667"/>
      <c r="ER667"/>
      <c r="ES667"/>
      <c r="ET667"/>
      <c r="EU667"/>
      <c r="EV667"/>
      <c r="EW667"/>
      <c r="EX667"/>
      <c r="EY667"/>
      <c r="EZ667"/>
      <c r="FA667"/>
      <c r="FB667"/>
      <c r="FC667"/>
      <c r="FD667"/>
      <c r="FE667"/>
      <c r="FF667"/>
      <c r="FG667"/>
      <c r="FH667"/>
      <c r="FI667"/>
      <c r="FJ667"/>
      <c r="FK667"/>
      <c r="FL667"/>
      <c r="FM667"/>
      <c r="FN667"/>
      <c r="FO667"/>
      <c r="FP667"/>
      <c r="FQ667"/>
      <c r="FR667"/>
      <c r="FS667"/>
      <c r="FT667"/>
      <c r="FU667"/>
      <c r="FV667"/>
      <c r="FW667"/>
      <c r="FX667"/>
      <c r="FY667"/>
      <c r="FZ667"/>
      <c r="GA667"/>
      <c r="GB667"/>
      <c r="GC667"/>
      <c r="GD667"/>
      <c r="GE667"/>
      <c r="GF667"/>
      <c r="GG667"/>
      <c r="GH667"/>
      <c r="GI667"/>
      <c r="GJ667"/>
      <c r="GK667"/>
      <c r="GL667"/>
      <c r="GM667"/>
      <c r="GN667"/>
      <c r="GO667"/>
      <c r="GP667"/>
      <c r="GQ667"/>
      <c r="GR667"/>
      <c r="GS667"/>
      <c r="GT667"/>
      <c r="GU667"/>
      <c r="GV667"/>
      <c r="GW667"/>
      <c r="GX667"/>
      <c r="GY667"/>
      <c r="GZ667"/>
      <c r="HA667"/>
      <c r="HB667"/>
      <c r="HC667"/>
      <c r="HD667"/>
      <c r="HE667"/>
      <c r="HF667"/>
      <c r="HG667"/>
      <c r="HH667"/>
      <c r="HI667"/>
      <c r="HJ667"/>
      <c r="HK667"/>
      <c r="HL667"/>
      <c r="HM667"/>
      <c r="HN667"/>
      <c r="HO667"/>
      <c r="HP667"/>
      <c r="HQ667"/>
      <c r="HR667"/>
      <c r="HS667"/>
      <c r="HT667"/>
      <c r="HU667"/>
      <c r="HV667"/>
      <c r="HW667"/>
      <c r="HX667"/>
      <c r="HY667"/>
      <c r="HZ667"/>
      <c r="IA667"/>
      <c r="IB667"/>
      <c r="IC667"/>
      <c r="ID667"/>
      <c r="IE667"/>
      <c r="IF667"/>
      <c r="IG667"/>
      <c r="IH667"/>
      <c r="II667"/>
      <c r="IJ667"/>
      <c r="IK667"/>
      <c r="IL667"/>
      <c r="IM667"/>
      <c r="IN667"/>
      <c r="IO667"/>
      <c r="IP667"/>
      <c r="IQ667"/>
      <c r="IR667"/>
      <c r="IS667"/>
      <c r="IT667"/>
      <c r="IU667"/>
      <c r="IV667"/>
      <c r="IW667"/>
      <c r="IX667"/>
      <c r="IY667"/>
      <c r="IZ667"/>
      <c r="JA667"/>
      <c r="JB667"/>
      <c r="JC667"/>
      <c r="JD667"/>
      <c r="JE667"/>
      <c r="JF667"/>
      <c r="JG667"/>
      <c r="JH667"/>
      <c r="JI667"/>
      <c r="JJ667"/>
      <c r="JK667"/>
      <c r="JL667"/>
      <c r="JM667"/>
      <c r="JN667"/>
      <c r="JO667"/>
      <c r="JP667"/>
      <c r="JQ667"/>
      <c r="JR667"/>
      <c r="JS667"/>
      <c r="JT667"/>
      <c r="JU667"/>
      <c r="JV667"/>
      <c r="JW667"/>
      <c r="JX667"/>
    </row>
    <row r="668" spans="1:284" s="429" customFormat="1" ht="15.9" customHeight="1">
      <c r="A668" s="292" t="s">
        <v>2201</v>
      </c>
      <c r="B668" s="292" t="s">
        <v>2202</v>
      </c>
      <c r="C668" s="292"/>
      <c r="D668" s="756">
        <v>32</v>
      </c>
      <c r="E668" s="448"/>
      <c r="F668" s="434">
        <f t="shared" si="10"/>
        <v>667</v>
      </c>
      <c r="G668" s="681"/>
      <c r="H668" s="755" t="s">
        <v>738</v>
      </c>
      <c r="I668" s="189">
        <v>2</v>
      </c>
      <c r="J668" s="292"/>
      <c r="K668" s="191" t="s">
        <v>1495</v>
      </c>
      <c r="L668" s="209"/>
      <c r="M668" s="900"/>
      <c r="N668" s="901" t="s">
        <v>3474</v>
      </c>
      <c r="O668" s="902">
        <v>0</v>
      </c>
      <c r="P668" s="184">
        <v>69</v>
      </c>
      <c r="Q668" s="804">
        <v>2022</v>
      </c>
      <c r="R668" s="531"/>
      <c r="S668" s="430"/>
      <c r="T668" s="903" t="s">
        <v>3475</v>
      </c>
      <c r="U668" s="430"/>
      <c r="V668" s="430"/>
      <c r="W668" s="430"/>
      <c r="X668" s="430"/>
      <c r="Y668" s="430"/>
      <c r="Z668" s="430"/>
      <c r="AA668" s="430"/>
      <c r="AB668" s="430"/>
      <c r="AC668" s="430"/>
      <c r="AD668" s="430"/>
      <c r="AE668" s="430"/>
      <c r="AF668" s="430"/>
      <c r="AG668" s="430"/>
      <c r="AH668" s="430"/>
      <c r="AI668" s="430"/>
      <c r="AJ668" s="430"/>
      <c r="AK668" s="430"/>
      <c r="AL668" s="430"/>
      <c r="AM668" s="430"/>
      <c r="AN668" s="430"/>
      <c r="AO668" s="430"/>
      <c r="AP668" s="430"/>
      <c r="AQ668" s="430"/>
      <c r="AR668" s="430"/>
      <c r="AS668" s="430"/>
      <c r="AT668" s="430"/>
      <c r="AU668" s="430"/>
      <c r="AV668" s="430"/>
      <c r="AW668" s="430"/>
      <c r="AX668" s="430"/>
      <c r="AY668" s="430"/>
      <c r="AZ668" s="430"/>
      <c r="BA668" s="430"/>
      <c r="BB668" s="430"/>
      <c r="BC668" s="430"/>
      <c r="BD668" s="430"/>
      <c r="BE668" s="430"/>
      <c r="BF668" s="430"/>
      <c r="BG668" s="430"/>
      <c r="BH668" s="430"/>
      <c r="BI668" s="430"/>
      <c r="BJ668" s="430"/>
      <c r="BK668" s="430"/>
      <c r="BL668" s="430"/>
      <c r="BM668" s="430"/>
      <c r="BN668" s="430"/>
      <c r="BO668" s="430"/>
      <c r="BP668" s="430"/>
      <c r="BQ668" s="430"/>
      <c r="BR668" s="430"/>
      <c r="BS668" s="430"/>
      <c r="BT668" s="430"/>
      <c r="BU668" s="430"/>
      <c r="BV668" s="430"/>
      <c r="BW668" s="430"/>
      <c r="BX668" s="430"/>
      <c r="BY668" s="430"/>
      <c r="BZ668" s="430"/>
      <c r="CA668" s="430"/>
      <c r="CB668" s="430"/>
      <c r="CC668" s="430"/>
      <c r="CD668" s="430"/>
      <c r="CE668" s="430"/>
      <c r="CF668" s="430"/>
      <c r="CG668" s="430"/>
      <c r="CH668" s="430"/>
      <c r="CI668" s="430"/>
      <c r="CJ668" s="430"/>
      <c r="CK668" s="430"/>
      <c r="CL668" s="430"/>
      <c r="CM668" s="430"/>
      <c r="CN668" s="430"/>
      <c r="CO668" s="430"/>
      <c r="CP668" s="430"/>
      <c r="CQ668" s="430"/>
      <c r="CR668" s="430"/>
      <c r="CS668" s="430"/>
      <c r="CT668" s="430"/>
      <c r="CU668" s="430"/>
      <c r="CV668" s="430"/>
      <c r="CW668" s="430"/>
      <c r="CX668" s="430"/>
      <c r="CY668" s="430"/>
      <c r="CZ668" s="430"/>
      <c r="DA668" s="430"/>
      <c r="DB668" s="430"/>
      <c r="DC668" s="430"/>
      <c r="DD668" s="430"/>
      <c r="DE668" s="430"/>
      <c r="DF668" s="430"/>
      <c r="DG668" s="430"/>
      <c r="DH668" s="430"/>
      <c r="DI668" s="430"/>
      <c r="DJ668" s="430"/>
      <c r="DK668" s="430"/>
      <c r="DL668" s="430"/>
      <c r="DM668" s="430"/>
      <c r="DN668" s="430"/>
      <c r="DO668" s="430"/>
      <c r="DP668" s="430"/>
      <c r="DQ668" s="430"/>
      <c r="DR668" s="430"/>
      <c r="DS668" s="430"/>
      <c r="DT668" s="430"/>
      <c r="DU668" s="430"/>
      <c r="DV668" s="430"/>
      <c r="DW668" s="430"/>
      <c r="DX668" s="430"/>
      <c r="DY668" s="430"/>
      <c r="DZ668" s="430"/>
      <c r="EA668" s="430"/>
      <c r="EB668" s="430"/>
      <c r="EC668" s="430"/>
      <c r="ED668" s="430"/>
      <c r="EE668" s="430"/>
      <c r="EF668" s="430"/>
      <c r="EG668" s="430"/>
      <c r="EH668" s="430"/>
      <c r="EI668" s="430"/>
      <c r="EJ668" s="430"/>
      <c r="EK668" s="430"/>
      <c r="EL668" s="430"/>
      <c r="EM668" s="430"/>
      <c r="EN668" s="430"/>
      <c r="EO668" s="430"/>
      <c r="EP668" s="430"/>
      <c r="EQ668" s="430"/>
      <c r="ER668" s="430"/>
      <c r="ES668" s="430"/>
      <c r="ET668" s="430"/>
      <c r="EU668" s="430"/>
      <c r="EV668" s="430"/>
      <c r="EW668" s="430"/>
      <c r="EX668" s="430"/>
      <c r="EY668" s="430"/>
      <c r="EZ668" s="430"/>
      <c r="FA668" s="430"/>
      <c r="FB668" s="430"/>
      <c r="FC668" s="430"/>
      <c r="FD668" s="430"/>
      <c r="FE668" s="430"/>
      <c r="FF668" s="430"/>
      <c r="FG668" s="430"/>
      <c r="FH668" s="430"/>
      <c r="FI668" s="430"/>
      <c r="FJ668" s="430"/>
      <c r="FK668" s="430"/>
      <c r="FL668" s="430"/>
      <c r="FM668" s="430"/>
      <c r="FN668" s="430"/>
      <c r="FO668" s="430"/>
      <c r="FP668" s="430"/>
      <c r="FQ668" s="430"/>
      <c r="FR668" s="430"/>
      <c r="FS668" s="430"/>
      <c r="FT668" s="430"/>
      <c r="FU668" s="430"/>
      <c r="FV668" s="430"/>
      <c r="FW668" s="430"/>
      <c r="FX668" s="430"/>
      <c r="FY668" s="430"/>
      <c r="FZ668" s="430"/>
      <c r="GA668" s="430"/>
      <c r="GB668" s="430"/>
      <c r="GC668" s="430"/>
      <c r="GD668" s="430"/>
      <c r="GE668" s="430"/>
      <c r="GF668" s="430"/>
      <c r="GG668" s="430"/>
      <c r="GH668" s="430"/>
      <c r="GI668" s="430"/>
      <c r="GJ668" s="430"/>
      <c r="GK668" s="430"/>
      <c r="GL668" s="430"/>
      <c r="GM668" s="430"/>
      <c r="GN668" s="430"/>
      <c r="GO668" s="430"/>
      <c r="GP668" s="430"/>
      <c r="GQ668" s="430"/>
      <c r="GR668" s="430"/>
      <c r="GS668" s="430"/>
      <c r="GT668" s="430"/>
      <c r="GU668" s="430"/>
      <c r="GV668" s="430"/>
      <c r="GW668" s="430"/>
      <c r="GX668" s="430"/>
      <c r="GY668" s="430"/>
      <c r="GZ668" s="430"/>
      <c r="HA668" s="430"/>
      <c r="HB668" s="430"/>
      <c r="HC668" s="430"/>
      <c r="HD668" s="430"/>
      <c r="HE668" s="430"/>
      <c r="HF668" s="430"/>
      <c r="HG668" s="430"/>
      <c r="HH668" s="430"/>
      <c r="HI668" s="430"/>
      <c r="HJ668" s="430"/>
      <c r="HK668" s="430"/>
      <c r="HL668" s="430"/>
      <c r="HM668" s="430"/>
      <c r="HN668" s="430"/>
      <c r="HO668" s="430"/>
      <c r="HP668" s="430"/>
      <c r="HQ668" s="430"/>
      <c r="HR668" s="430"/>
      <c r="HS668" s="430"/>
      <c r="HT668" s="430"/>
      <c r="HU668" s="430"/>
      <c r="HV668" s="430"/>
      <c r="HW668" s="430"/>
      <c r="HX668" s="430"/>
      <c r="HY668" s="430"/>
      <c r="HZ668" s="430"/>
      <c r="IA668" s="430"/>
      <c r="IB668" s="430"/>
      <c r="IC668" s="430"/>
      <c r="ID668" s="430"/>
      <c r="IE668" s="430"/>
      <c r="IF668" s="430"/>
      <c r="IG668" s="430"/>
      <c r="IH668" s="430"/>
      <c r="II668" s="430"/>
      <c r="IJ668" s="430"/>
      <c r="IK668" s="430"/>
      <c r="IL668" s="430"/>
      <c r="IM668" s="430"/>
      <c r="IN668" s="430"/>
      <c r="IO668" s="430"/>
      <c r="IP668" s="430"/>
      <c r="IQ668" s="430"/>
      <c r="IR668" s="430"/>
      <c r="IS668" s="430"/>
      <c r="IT668" s="430"/>
      <c r="IU668" s="443"/>
      <c r="IV668" s="443"/>
      <c r="IW668" s="443"/>
      <c r="IX668" s="443"/>
      <c r="IY668" s="443"/>
      <c r="IZ668" s="443"/>
      <c r="JA668" s="443"/>
      <c r="JB668" s="443"/>
      <c r="JC668" s="443"/>
      <c r="JD668" s="443"/>
      <c r="JE668" s="443"/>
      <c r="JF668" s="443"/>
      <c r="JG668" s="443"/>
      <c r="JH668" s="443"/>
      <c r="JI668" s="443"/>
      <c r="JJ668" s="443"/>
      <c r="JK668" s="443"/>
      <c r="JL668" s="443"/>
      <c r="JM668" s="443"/>
      <c r="JN668" s="443"/>
      <c r="JO668" s="443"/>
      <c r="JP668" s="443"/>
      <c r="JQ668" s="443"/>
      <c r="JR668" s="443"/>
      <c r="JS668" s="443"/>
      <c r="JT668" s="443"/>
      <c r="JU668" s="443"/>
      <c r="JV668" s="443"/>
      <c r="JW668" s="443"/>
      <c r="JX668" s="443"/>
    </row>
    <row r="669" spans="1:284" s="429" customFormat="1" ht="13.8">
      <c r="A669" s="184"/>
      <c r="B669" s="462"/>
      <c r="C669" s="184"/>
      <c r="D669" s="184"/>
      <c r="E669" s="460"/>
      <c r="F669" s="434">
        <f t="shared" si="10"/>
        <v>668</v>
      </c>
      <c r="G669" s="152"/>
      <c r="H669" s="84" t="s">
        <v>870</v>
      </c>
      <c r="I669" s="85">
        <v>2</v>
      </c>
      <c r="J669" s="86"/>
      <c r="K669" s="145" t="s">
        <v>1496</v>
      </c>
      <c r="L669" s="88" t="s">
        <v>963</v>
      </c>
      <c r="M669" s="518"/>
      <c r="N669" s="88" t="s">
        <v>3476</v>
      </c>
      <c r="O669" s="85">
        <v>0</v>
      </c>
      <c r="P669" s="184">
        <v>69</v>
      </c>
      <c r="Q669" s="151"/>
      <c r="R669" s="152"/>
      <c r="S669" s="304"/>
      <c r="T669" s="459" t="s">
        <v>3477</v>
      </c>
      <c r="U669" s="514"/>
      <c r="V669" s="514"/>
      <c r="W669" s="514"/>
      <c r="X669" s="514"/>
      <c r="Y669" s="514"/>
      <c r="Z669" s="514"/>
      <c r="AA669" s="514"/>
      <c r="AB669" s="514"/>
      <c r="AC669" s="514"/>
      <c r="AD669" s="514"/>
      <c r="AE669" s="514"/>
      <c r="AF669" s="514"/>
      <c r="AG669" s="514"/>
      <c r="AH669" s="514"/>
      <c r="AI669" s="514"/>
      <c r="AJ669" s="514"/>
      <c r="AK669" s="514"/>
      <c r="AL669" s="514"/>
      <c r="AM669" s="514"/>
      <c r="AN669" s="514"/>
      <c r="AO669" s="514"/>
      <c r="AP669" s="514"/>
      <c r="AQ669" s="514"/>
      <c r="AR669" s="514"/>
      <c r="AS669" s="514"/>
      <c r="AT669" s="514"/>
      <c r="AU669" s="514"/>
      <c r="AV669" s="514"/>
      <c r="AW669" s="514"/>
      <c r="AX669" s="514"/>
      <c r="AY669" s="514"/>
      <c r="AZ669" s="514"/>
      <c r="BA669" s="514"/>
      <c r="BB669" s="514"/>
      <c r="BC669" s="514"/>
      <c r="BD669" s="514"/>
      <c r="BE669" s="514"/>
      <c r="BF669" s="514"/>
      <c r="BG669" s="514"/>
      <c r="BH669" s="514"/>
      <c r="BI669" s="514"/>
      <c r="BJ669" s="514"/>
      <c r="BK669" s="514"/>
      <c r="BL669" s="514"/>
      <c r="BM669" s="514"/>
      <c r="BN669" s="514"/>
      <c r="BO669" s="514"/>
      <c r="BP669" s="514"/>
      <c r="BQ669" s="514"/>
      <c r="BR669" s="514"/>
      <c r="BS669" s="514"/>
      <c r="BT669" s="514"/>
      <c r="BU669" s="514"/>
      <c r="BV669" s="514"/>
      <c r="BW669" s="514"/>
      <c r="BX669" s="514"/>
      <c r="BY669" s="514"/>
      <c r="BZ669" s="514"/>
      <c r="CA669" s="514"/>
      <c r="CB669" s="514"/>
      <c r="CC669" s="514"/>
      <c r="CD669" s="514"/>
      <c r="CE669" s="514"/>
      <c r="CF669" s="514"/>
      <c r="CG669" s="514"/>
      <c r="CH669" s="514"/>
      <c r="CI669" s="514"/>
      <c r="CJ669" s="514"/>
      <c r="CK669" s="514"/>
      <c r="CL669" s="514"/>
      <c r="CM669" s="514"/>
      <c r="CN669" s="514"/>
      <c r="CO669" s="514"/>
      <c r="CP669" s="514"/>
      <c r="CQ669" s="514"/>
      <c r="CR669" s="514"/>
      <c r="CS669" s="514"/>
      <c r="CT669" s="514"/>
      <c r="CU669" s="514"/>
      <c r="CV669" s="514"/>
      <c r="CW669" s="514"/>
      <c r="CX669" s="514"/>
      <c r="CY669" s="514"/>
      <c r="CZ669" s="514"/>
      <c r="DA669" s="514"/>
      <c r="DB669" s="514"/>
      <c r="DC669" s="514"/>
      <c r="DD669" s="514"/>
      <c r="DE669" s="514"/>
      <c r="DF669" s="514"/>
      <c r="DG669" s="514"/>
      <c r="DH669" s="514"/>
      <c r="DI669" s="514"/>
      <c r="DJ669" s="514"/>
      <c r="DK669" s="514"/>
      <c r="DL669" s="514"/>
      <c r="DM669" s="514"/>
      <c r="DN669" s="514"/>
      <c r="DO669" s="514"/>
      <c r="DP669" s="514"/>
      <c r="DQ669" s="514"/>
      <c r="DR669" s="514"/>
      <c r="DS669" s="514"/>
      <c r="DT669" s="514"/>
      <c r="DU669" s="514"/>
      <c r="DV669" s="514"/>
      <c r="DW669" s="514"/>
      <c r="DX669" s="514"/>
      <c r="DY669" s="514"/>
      <c r="DZ669" s="514"/>
      <c r="EA669" s="514"/>
      <c r="EB669" s="514"/>
      <c r="EC669" s="514"/>
      <c r="ED669" s="514"/>
      <c r="EE669" s="514"/>
      <c r="EF669" s="514"/>
      <c r="EG669" s="514"/>
      <c r="EH669" s="514"/>
      <c r="EI669" s="514"/>
      <c r="EJ669" s="514"/>
      <c r="EK669" s="514"/>
      <c r="EL669" s="514"/>
      <c r="EM669" s="514"/>
      <c r="EN669" s="514"/>
      <c r="EO669" s="514"/>
      <c r="EP669" s="514"/>
      <c r="EQ669" s="514"/>
      <c r="ER669" s="514"/>
      <c r="ES669" s="514"/>
      <c r="ET669" s="514"/>
      <c r="EU669" s="514"/>
      <c r="EV669" s="514"/>
      <c r="EW669" s="514"/>
      <c r="EX669" s="514"/>
      <c r="EY669" s="514"/>
      <c r="EZ669" s="514"/>
      <c r="FA669" s="514"/>
      <c r="FB669" s="514"/>
      <c r="FC669" s="514"/>
      <c r="FD669" s="514"/>
      <c r="FE669" s="514"/>
      <c r="FF669" s="514"/>
      <c r="FG669" s="514"/>
      <c r="FH669" s="514"/>
      <c r="FI669" s="514"/>
      <c r="FJ669" s="514"/>
      <c r="FK669" s="514"/>
      <c r="FL669" s="514"/>
      <c r="FM669" s="514"/>
      <c r="FN669" s="514"/>
      <c r="FO669" s="514"/>
      <c r="FP669" s="514"/>
      <c r="FQ669" s="514"/>
      <c r="FR669" s="514"/>
      <c r="FS669" s="514"/>
      <c r="FT669" s="514"/>
      <c r="FU669" s="514"/>
      <c r="FV669" s="514"/>
      <c r="FW669" s="514"/>
      <c r="FX669" s="514"/>
      <c r="FY669" s="514"/>
      <c r="FZ669" s="514"/>
      <c r="GA669" s="514"/>
      <c r="GB669" s="514"/>
      <c r="GC669" s="514"/>
      <c r="GD669" s="514"/>
      <c r="GE669" s="514"/>
      <c r="GF669" s="514"/>
      <c r="GG669" s="514"/>
      <c r="GH669" s="514"/>
      <c r="GI669" s="514"/>
      <c r="GJ669" s="514"/>
      <c r="GK669" s="514"/>
      <c r="GL669" s="514"/>
      <c r="GM669" s="514"/>
      <c r="GN669" s="514"/>
      <c r="GO669" s="514"/>
      <c r="GP669" s="514"/>
      <c r="GQ669" s="514"/>
      <c r="GR669" s="514"/>
      <c r="GS669" s="514"/>
      <c r="GT669" s="514"/>
      <c r="GU669" s="514"/>
      <c r="GV669" s="514"/>
      <c r="GW669" s="514"/>
      <c r="GX669" s="514"/>
      <c r="GY669" s="514"/>
      <c r="GZ669" s="514"/>
      <c r="HA669" s="514"/>
      <c r="HB669" s="514"/>
      <c r="HC669" s="514"/>
      <c r="HD669" s="514"/>
      <c r="HE669" s="514"/>
      <c r="HF669" s="514"/>
      <c r="HG669" s="514"/>
      <c r="HH669" s="514"/>
      <c r="HI669" s="514"/>
      <c r="HJ669" s="514"/>
      <c r="HK669" s="514"/>
      <c r="HL669" s="514"/>
      <c r="HM669" s="514"/>
      <c r="HN669" s="514"/>
      <c r="HO669" s="514"/>
      <c r="HP669" s="514"/>
      <c r="HQ669" s="514"/>
      <c r="HR669" s="514"/>
      <c r="HS669" s="514"/>
      <c r="HT669" s="514"/>
      <c r="HU669" s="514"/>
      <c r="HV669" s="514"/>
      <c r="HW669" s="514"/>
      <c r="HX669" s="514"/>
      <c r="HY669" s="514"/>
      <c r="HZ669" s="514"/>
      <c r="IA669" s="514"/>
      <c r="IB669" s="514"/>
      <c r="IC669" s="514"/>
      <c r="ID669" s="514"/>
      <c r="IE669" s="514"/>
      <c r="IF669" s="514"/>
      <c r="IG669" s="514"/>
      <c r="IH669" s="514"/>
      <c r="II669" s="514"/>
      <c r="IJ669" s="514"/>
      <c r="IK669" s="514"/>
      <c r="IL669" s="514"/>
      <c r="IM669" s="514"/>
      <c r="IN669" s="514"/>
      <c r="IO669" s="514"/>
      <c r="IP669" s="514"/>
      <c r="IQ669" s="514"/>
      <c r="IR669" s="514"/>
      <c r="IS669" s="514"/>
      <c r="IT669" s="514"/>
      <c r="IU669" s="514"/>
      <c r="IV669" s="514"/>
      <c r="IW669" s="514"/>
      <c r="IX669" s="514"/>
      <c r="IY669" s="514"/>
      <c r="IZ669" s="514"/>
      <c r="JA669" s="514"/>
      <c r="JB669" s="514"/>
      <c r="JC669" s="514"/>
      <c r="JD669" s="514"/>
      <c r="JE669" s="514"/>
      <c r="JF669" s="514"/>
      <c r="JG669" s="514"/>
      <c r="JH669" s="514"/>
      <c r="JI669" s="514"/>
      <c r="JJ669" s="514"/>
      <c r="JK669" s="514"/>
      <c r="JL669" s="514"/>
      <c r="JM669" s="514"/>
      <c r="JN669" s="514"/>
      <c r="JO669" s="514"/>
      <c r="JP669" s="514"/>
      <c r="JQ669" s="514"/>
      <c r="JR669" s="514"/>
      <c r="JS669" s="514"/>
      <c r="JT669" s="514"/>
      <c r="JU669" s="514"/>
      <c r="JV669" s="514"/>
      <c r="JW669" s="514"/>
      <c r="JX669" s="514"/>
    </row>
    <row r="670" spans="1:284" s="429" customFormat="1" ht="15.9" customHeight="1">
      <c r="A670" s="184"/>
      <c r="B670" s="462"/>
      <c r="C670" s="184"/>
      <c r="D670" s="184"/>
      <c r="E670" s="460"/>
      <c r="F670" s="434">
        <f t="shared" si="10"/>
        <v>669</v>
      </c>
      <c r="G670" s="152"/>
      <c r="H670" s="84" t="s">
        <v>870</v>
      </c>
      <c r="I670" s="85">
        <v>2</v>
      </c>
      <c r="J670" s="86"/>
      <c r="K670" s="145" t="s">
        <v>1497</v>
      </c>
      <c r="L670" s="88" t="s">
        <v>1498</v>
      </c>
      <c r="M670" s="518"/>
      <c r="N670" s="88" t="s">
        <v>3478</v>
      </c>
      <c r="O670" s="85">
        <v>0</v>
      </c>
      <c r="P670" s="184">
        <v>69</v>
      </c>
      <c r="Q670" s="151">
        <v>2019</v>
      </c>
      <c r="R670" s="152"/>
      <c r="S670" s="304"/>
      <c r="T670" s="459" t="s">
        <v>3479</v>
      </c>
      <c r="U670"/>
      <c r="V670"/>
      <c r="W670"/>
      <c r="X670"/>
      <c r="Y670"/>
      <c r="Z670"/>
      <c r="AA670"/>
      <c r="AB670"/>
      <c r="AC670"/>
      <c r="AD670"/>
      <c r="AE670"/>
      <c r="AF670"/>
      <c r="AG670"/>
      <c r="AH670"/>
      <c r="AI670"/>
      <c r="AJ670"/>
      <c r="AK670"/>
      <c r="AL670"/>
      <c r="AM670"/>
      <c r="AN670"/>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c r="BY670"/>
      <c r="BZ670"/>
      <c r="CA670"/>
      <c r="CB670"/>
      <c r="CC670"/>
      <c r="CD670"/>
      <c r="CE670"/>
      <c r="CF670"/>
      <c r="CG670"/>
      <c r="CH670"/>
      <c r="CI670"/>
      <c r="CJ670"/>
      <c r="CK670"/>
      <c r="CL670"/>
      <c r="CM670"/>
      <c r="CN670"/>
      <c r="CO670"/>
      <c r="CP670"/>
      <c r="CQ670"/>
      <c r="CR670"/>
      <c r="CS670"/>
      <c r="CT670"/>
      <c r="CU670"/>
      <c r="CV670"/>
      <c r="CW670"/>
      <c r="CX670"/>
      <c r="CY670"/>
      <c r="CZ670"/>
      <c r="DA670"/>
      <c r="DB670"/>
      <c r="DC670"/>
      <c r="DD670"/>
      <c r="DE670"/>
      <c r="DF670"/>
      <c r="DG670"/>
      <c r="DH670"/>
      <c r="DI670"/>
      <c r="DJ670"/>
      <c r="DK670"/>
      <c r="DL670"/>
      <c r="DM670"/>
      <c r="DN670"/>
      <c r="DO670"/>
      <c r="DP670"/>
      <c r="DQ670"/>
      <c r="DR670"/>
      <c r="DS670"/>
      <c r="DT670"/>
      <c r="DU670"/>
      <c r="DV670"/>
      <c r="DW670"/>
      <c r="DX670"/>
      <c r="DY670"/>
      <c r="DZ670"/>
      <c r="EA670"/>
      <c r="EB670"/>
      <c r="EC670"/>
      <c r="ED670"/>
      <c r="EE670"/>
      <c r="EF670"/>
      <c r="EG670"/>
      <c r="EH670"/>
      <c r="EI670"/>
      <c r="EJ670"/>
      <c r="EK670"/>
      <c r="EL670"/>
      <c r="EM670"/>
      <c r="EN670"/>
      <c r="EO670"/>
      <c r="EP670"/>
      <c r="EQ670"/>
      <c r="ER670"/>
      <c r="ES670"/>
      <c r="ET670"/>
      <c r="EU670"/>
      <c r="EV670"/>
      <c r="EW670"/>
      <c r="EX670"/>
      <c r="EY670"/>
      <c r="EZ670"/>
      <c r="FA670"/>
      <c r="FB670"/>
      <c r="FC670"/>
      <c r="FD670"/>
      <c r="FE670"/>
      <c r="FF670"/>
      <c r="FG670"/>
      <c r="FH670"/>
      <c r="FI670"/>
      <c r="FJ670"/>
      <c r="FK670"/>
      <c r="FL670"/>
      <c r="FM670"/>
      <c r="FN670"/>
      <c r="FO670"/>
      <c r="FP670"/>
      <c r="FQ670"/>
      <c r="FR670"/>
      <c r="FS670"/>
      <c r="FT670"/>
      <c r="FU670"/>
      <c r="FV670"/>
      <c r="FW670"/>
      <c r="FX670"/>
      <c r="FY670"/>
      <c r="FZ670"/>
      <c r="GA670"/>
      <c r="GB670"/>
      <c r="GC670"/>
      <c r="GD670"/>
      <c r="GE670"/>
      <c r="GF670"/>
      <c r="GG670"/>
      <c r="GH670"/>
      <c r="GI670"/>
      <c r="GJ670"/>
      <c r="GK670"/>
      <c r="GL670"/>
      <c r="GM670"/>
      <c r="GN670"/>
      <c r="GO670"/>
      <c r="GP670"/>
      <c r="GQ670"/>
      <c r="GR670"/>
      <c r="GS670"/>
      <c r="GT670"/>
      <c r="GU670"/>
      <c r="GV670"/>
      <c r="GW670"/>
      <c r="GX670"/>
      <c r="GY670"/>
      <c r="GZ670"/>
      <c r="HA670"/>
      <c r="HB670"/>
      <c r="HC670"/>
      <c r="HD670"/>
      <c r="HE670"/>
      <c r="HF670"/>
      <c r="HG670"/>
      <c r="HH670"/>
      <c r="HI670"/>
      <c r="HJ670"/>
      <c r="HK670"/>
      <c r="HL670"/>
      <c r="HM670"/>
      <c r="HN670"/>
      <c r="HO670"/>
      <c r="HP670"/>
      <c r="HQ670"/>
      <c r="HR670"/>
      <c r="HS670"/>
      <c r="HT670"/>
      <c r="HU670"/>
      <c r="HV670"/>
      <c r="HW670"/>
      <c r="HX670"/>
      <c r="HY670"/>
      <c r="HZ670"/>
      <c r="IA670"/>
      <c r="IB670"/>
      <c r="IC670"/>
      <c r="ID670"/>
      <c r="IE670"/>
      <c r="IF670"/>
      <c r="IG670"/>
      <c r="IH670"/>
      <c r="II670"/>
      <c r="IJ670"/>
      <c r="IK670"/>
      <c r="IL670"/>
      <c r="IM670"/>
      <c r="IN670"/>
      <c r="IO670"/>
      <c r="IP670"/>
      <c r="IQ670"/>
      <c r="IR670"/>
      <c r="IS670"/>
      <c r="IT670"/>
      <c r="IU670"/>
      <c r="IV670"/>
      <c r="IW670"/>
      <c r="IX670"/>
      <c r="IY670"/>
      <c r="IZ670"/>
      <c r="JA670"/>
      <c r="JB670"/>
      <c r="JC670"/>
      <c r="JD670"/>
      <c r="JE670"/>
      <c r="JF670"/>
      <c r="JG670"/>
      <c r="JH670"/>
      <c r="JI670"/>
      <c r="JJ670"/>
      <c r="JK670"/>
      <c r="JL670"/>
      <c r="JM670"/>
      <c r="JN670"/>
      <c r="JO670"/>
      <c r="JP670"/>
      <c r="JQ670"/>
      <c r="JR670"/>
      <c r="JS670"/>
      <c r="JT670"/>
      <c r="JU670"/>
      <c r="JV670"/>
      <c r="JW670"/>
      <c r="JX670"/>
    </row>
    <row r="671" spans="1:284" s="429" customFormat="1" ht="15.9" customHeight="1">
      <c r="A671" s="72"/>
      <c r="B671" s="519"/>
      <c r="C671" s="72"/>
      <c r="D671" s="72"/>
      <c r="E671" s="448"/>
      <c r="F671" s="434">
        <f t="shared" si="10"/>
        <v>670</v>
      </c>
      <c r="G671" s="502"/>
      <c r="H671" s="113" t="s">
        <v>738</v>
      </c>
      <c r="I671" s="114">
        <v>1</v>
      </c>
      <c r="J671" s="115"/>
      <c r="K671" s="272" t="s">
        <v>1499</v>
      </c>
      <c r="L671" s="116" t="s">
        <v>937</v>
      </c>
      <c r="M671" s="619"/>
      <c r="N671" s="116" t="s">
        <v>3480</v>
      </c>
      <c r="O671" s="114">
        <v>0</v>
      </c>
      <c r="P671" s="72">
        <v>69</v>
      </c>
      <c r="Q671" s="561"/>
      <c r="R671" s="141"/>
      <c r="S671" s="452"/>
      <c r="T671" s="563" t="s">
        <v>3481</v>
      </c>
      <c r="U671" s="430"/>
      <c r="V671" s="430"/>
      <c r="W671" s="430"/>
      <c r="X671" s="430"/>
      <c r="Y671" s="430"/>
      <c r="Z671" s="430"/>
      <c r="AA671" s="430"/>
      <c r="AB671" s="430"/>
      <c r="AC671" s="430"/>
      <c r="AD671" s="430"/>
      <c r="AE671" s="430"/>
      <c r="AF671" s="430"/>
      <c r="AG671" s="430"/>
      <c r="AH671" s="430"/>
      <c r="AI671" s="430"/>
      <c r="AJ671" s="430"/>
      <c r="AK671" s="430"/>
      <c r="AL671" s="430"/>
      <c r="AM671" s="430"/>
      <c r="AN671" s="430"/>
      <c r="AO671" s="430"/>
      <c r="AP671" s="430"/>
      <c r="AQ671" s="430"/>
      <c r="AR671" s="430"/>
      <c r="AS671" s="430"/>
      <c r="AT671" s="430"/>
      <c r="AU671" s="430"/>
      <c r="AV671" s="430"/>
      <c r="AW671" s="430"/>
      <c r="AX671" s="430"/>
      <c r="AY671" s="430"/>
      <c r="AZ671" s="430"/>
      <c r="BA671" s="430"/>
      <c r="BB671" s="430"/>
      <c r="BC671" s="430"/>
      <c r="BD671" s="430"/>
      <c r="BE671" s="430"/>
      <c r="BF671" s="430"/>
      <c r="BG671" s="430"/>
      <c r="BH671" s="430"/>
      <c r="BI671" s="430"/>
      <c r="BJ671" s="430"/>
      <c r="BK671" s="430"/>
      <c r="BL671" s="430"/>
      <c r="BM671" s="430"/>
      <c r="BN671" s="430"/>
      <c r="BO671" s="430"/>
      <c r="BP671" s="430"/>
      <c r="BQ671" s="430"/>
      <c r="BR671" s="430"/>
      <c r="BS671" s="430"/>
      <c r="BT671" s="430"/>
      <c r="BU671" s="430"/>
      <c r="BV671" s="430"/>
      <c r="BW671" s="430"/>
      <c r="BX671" s="430"/>
      <c r="BY671" s="430"/>
      <c r="BZ671" s="430"/>
      <c r="CA671" s="430"/>
      <c r="CB671" s="430"/>
      <c r="CC671" s="430"/>
      <c r="CD671" s="430"/>
      <c r="CE671" s="430"/>
      <c r="CF671" s="430"/>
      <c r="CG671" s="430"/>
      <c r="CH671" s="430"/>
      <c r="CI671" s="430"/>
      <c r="CJ671" s="430"/>
      <c r="CK671" s="430"/>
      <c r="CL671" s="430"/>
      <c r="CM671" s="430"/>
      <c r="CN671" s="430"/>
      <c r="CO671" s="430"/>
      <c r="CP671" s="430"/>
      <c r="CQ671" s="430"/>
      <c r="CR671" s="430"/>
      <c r="CS671" s="430"/>
      <c r="CT671" s="430"/>
      <c r="CU671" s="430"/>
      <c r="CV671" s="430"/>
      <c r="CW671" s="430"/>
      <c r="CX671" s="430"/>
      <c r="CY671" s="430"/>
      <c r="CZ671" s="430"/>
      <c r="DA671" s="430"/>
      <c r="DB671" s="430"/>
      <c r="DC671" s="430"/>
      <c r="DD671" s="430"/>
      <c r="DE671" s="430"/>
      <c r="DF671" s="430"/>
      <c r="DG671" s="430"/>
      <c r="DH671" s="430"/>
      <c r="DI671" s="430"/>
      <c r="DJ671" s="430"/>
      <c r="DK671" s="430"/>
      <c r="DL671" s="430"/>
      <c r="DM671" s="430"/>
      <c r="DN671" s="430"/>
      <c r="DO671" s="430"/>
      <c r="DP671" s="430"/>
      <c r="DQ671" s="430"/>
      <c r="DR671" s="430"/>
      <c r="DS671" s="430"/>
      <c r="DT671" s="430"/>
      <c r="DU671" s="430"/>
      <c r="DV671" s="430"/>
      <c r="DW671" s="430"/>
      <c r="DX671" s="430"/>
      <c r="DY671" s="430"/>
      <c r="DZ671" s="430"/>
      <c r="EA671" s="430"/>
      <c r="EB671" s="430"/>
      <c r="EC671" s="430"/>
      <c r="ED671" s="430"/>
      <c r="EE671" s="430"/>
      <c r="EF671" s="430"/>
      <c r="EG671" s="430"/>
      <c r="EH671" s="430"/>
      <c r="EI671" s="430"/>
      <c r="EJ671" s="430"/>
      <c r="EK671" s="430"/>
      <c r="EL671" s="430"/>
      <c r="EM671" s="430"/>
      <c r="EN671" s="430"/>
      <c r="EO671" s="430"/>
      <c r="EP671" s="430"/>
      <c r="EQ671" s="430"/>
      <c r="ER671" s="430"/>
      <c r="ES671" s="430"/>
      <c r="ET671" s="430"/>
      <c r="EU671" s="430"/>
      <c r="EV671" s="430"/>
      <c r="EW671" s="430"/>
      <c r="EX671" s="430"/>
      <c r="EY671" s="430"/>
      <c r="EZ671" s="430"/>
      <c r="FA671" s="430"/>
      <c r="FB671" s="430"/>
      <c r="FC671" s="430"/>
      <c r="FD671" s="430"/>
      <c r="FE671" s="430"/>
      <c r="FF671" s="430"/>
      <c r="FG671" s="430"/>
      <c r="FH671" s="430"/>
      <c r="FI671" s="430"/>
      <c r="FJ671" s="430"/>
      <c r="FK671" s="430"/>
      <c r="FL671" s="430"/>
      <c r="FM671" s="430"/>
      <c r="FN671" s="430"/>
      <c r="FO671" s="430"/>
      <c r="FP671" s="430"/>
      <c r="FQ671" s="430"/>
      <c r="FR671" s="430"/>
      <c r="FS671" s="430"/>
      <c r="FT671" s="430"/>
      <c r="FU671" s="430"/>
      <c r="FV671" s="430"/>
      <c r="FW671" s="430"/>
      <c r="FX671" s="430"/>
      <c r="FY671" s="430"/>
      <c r="FZ671" s="430"/>
      <c r="GA671" s="430"/>
      <c r="GB671" s="430"/>
      <c r="GC671" s="430"/>
      <c r="GD671" s="430"/>
      <c r="GE671" s="430"/>
      <c r="GF671" s="430"/>
      <c r="GG671" s="430"/>
      <c r="GH671" s="430"/>
      <c r="GI671" s="430"/>
      <c r="GJ671" s="430"/>
      <c r="GK671" s="430"/>
      <c r="GL671" s="430"/>
      <c r="GM671" s="430"/>
      <c r="GN671" s="430"/>
      <c r="GO671" s="430"/>
      <c r="GP671" s="430"/>
      <c r="GQ671" s="430"/>
      <c r="GR671" s="430"/>
      <c r="GS671" s="430"/>
      <c r="GT671" s="430"/>
      <c r="GU671" s="430"/>
      <c r="GV671" s="430"/>
      <c r="GW671" s="430"/>
      <c r="GX671" s="430"/>
      <c r="GY671" s="430"/>
      <c r="GZ671" s="430"/>
      <c r="HA671" s="430"/>
      <c r="HB671" s="430"/>
      <c r="HC671" s="430"/>
      <c r="HD671" s="430"/>
      <c r="HE671" s="430"/>
      <c r="HF671" s="430"/>
      <c r="HG671" s="430"/>
      <c r="HH671" s="430"/>
      <c r="HI671" s="430"/>
      <c r="HJ671" s="430"/>
      <c r="HK671" s="430"/>
      <c r="HL671" s="430"/>
      <c r="HM671" s="430"/>
      <c r="HN671" s="430"/>
      <c r="HO671" s="430"/>
      <c r="HP671" s="430"/>
      <c r="HQ671" s="430"/>
      <c r="HR671" s="430"/>
      <c r="HS671" s="430"/>
      <c r="HT671" s="430"/>
      <c r="HU671" s="430"/>
      <c r="HV671" s="430"/>
      <c r="HW671" s="430"/>
      <c r="HX671" s="430"/>
      <c r="HY671" s="430"/>
      <c r="HZ671" s="430"/>
      <c r="IA671" s="430"/>
      <c r="IB671" s="430"/>
      <c r="IC671" s="430"/>
      <c r="ID671" s="430"/>
      <c r="IE671" s="430"/>
      <c r="IF671" s="430"/>
      <c r="IG671" s="430"/>
      <c r="IH671" s="430"/>
      <c r="II671" s="430"/>
      <c r="IJ671" s="430"/>
      <c r="IK671" s="430"/>
      <c r="IL671" s="430"/>
      <c r="IM671" s="430"/>
      <c r="IN671" s="430"/>
      <c r="IO671" s="430"/>
      <c r="IP671" s="430"/>
      <c r="IQ671" s="430"/>
      <c r="IR671" s="430"/>
      <c r="IS671" s="430"/>
      <c r="IT671" s="430"/>
      <c r="IU671" s="430"/>
      <c r="IV671" s="430"/>
      <c r="IW671" s="430"/>
      <c r="IX671" s="430"/>
      <c r="IY671" s="430"/>
      <c r="IZ671" s="430"/>
      <c r="JA671" s="430"/>
      <c r="JB671" s="430"/>
      <c r="JC671" s="430"/>
      <c r="JD671" s="430"/>
      <c r="JE671" s="430"/>
      <c r="JF671" s="430"/>
      <c r="JG671" s="430"/>
      <c r="JH671" s="430"/>
      <c r="JI671" s="430"/>
      <c r="JJ671" s="430"/>
      <c r="JK671" s="430"/>
      <c r="JL671" s="430"/>
      <c r="JM671" s="430"/>
      <c r="JN671" s="430"/>
      <c r="JO671" s="430"/>
      <c r="JP671" s="430"/>
      <c r="JQ671" s="430"/>
      <c r="JR671" s="430"/>
      <c r="JS671" s="430"/>
      <c r="JT671" s="430"/>
      <c r="JU671" s="430"/>
      <c r="JV671" s="430"/>
      <c r="JW671" s="430"/>
      <c r="JX671" s="430"/>
    </row>
    <row r="672" spans="1:284" s="429" customFormat="1" ht="15.9" customHeight="1">
      <c r="A672" s="184"/>
      <c r="B672" s="462"/>
      <c r="C672" s="184"/>
      <c r="D672" s="184"/>
      <c r="E672" s="460"/>
      <c r="F672" s="434">
        <f t="shared" si="10"/>
        <v>671</v>
      </c>
      <c r="G672" s="152"/>
      <c r="H672" s="84" t="s">
        <v>738</v>
      </c>
      <c r="I672" s="85">
        <v>2</v>
      </c>
      <c r="J672" s="86"/>
      <c r="K672" s="145" t="s">
        <v>1500</v>
      </c>
      <c r="L672" s="88" t="s">
        <v>837</v>
      </c>
      <c r="M672" s="518"/>
      <c r="N672" s="88" t="s">
        <v>3482</v>
      </c>
      <c r="O672" s="85">
        <v>0</v>
      </c>
      <c r="P672" s="184">
        <v>69</v>
      </c>
      <c r="Q672" s="151"/>
      <c r="R672" s="152"/>
      <c r="S672" s="304"/>
      <c r="T672" s="459" t="s">
        <v>3481</v>
      </c>
      <c r="U672"/>
      <c r="V672"/>
      <c r="W672"/>
      <c r="X672"/>
      <c r="Y672"/>
      <c r="Z672"/>
      <c r="AA672"/>
      <c r="AB672"/>
      <c r="AC672"/>
      <c r="AD672"/>
      <c r="AE672"/>
      <c r="AF672"/>
      <c r="AG672"/>
      <c r="AH672"/>
      <c r="AI672"/>
      <c r="AJ672"/>
      <c r="AK672"/>
      <c r="AL672"/>
      <c r="AM672"/>
      <c r="AN672"/>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c r="BY672"/>
      <c r="BZ672"/>
      <c r="CA672"/>
      <c r="CB672"/>
      <c r="CC672"/>
      <c r="CD672"/>
      <c r="CE672"/>
      <c r="CF672"/>
      <c r="CG672"/>
      <c r="CH672"/>
      <c r="CI672"/>
      <c r="CJ672"/>
      <c r="CK672"/>
      <c r="CL672"/>
      <c r="CM672"/>
      <c r="CN672"/>
      <c r="CO672"/>
      <c r="CP672"/>
      <c r="CQ672"/>
      <c r="CR672"/>
      <c r="CS672"/>
      <c r="CT672"/>
      <c r="CU672"/>
      <c r="CV672"/>
      <c r="CW672"/>
      <c r="CX672"/>
      <c r="CY672"/>
      <c r="CZ672"/>
      <c r="DA672"/>
      <c r="DB672"/>
      <c r="DC672"/>
      <c r="DD672"/>
      <c r="DE672"/>
      <c r="DF672"/>
      <c r="DG672"/>
      <c r="DH672"/>
      <c r="DI672"/>
      <c r="DJ672"/>
      <c r="DK672"/>
      <c r="DL672"/>
      <c r="DM672"/>
      <c r="DN672"/>
      <c r="DO672"/>
      <c r="DP672"/>
      <c r="DQ672"/>
      <c r="DR672"/>
      <c r="DS672"/>
      <c r="DT672"/>
      <c r="DU672"/>
      <c r="DV672"/>
      <c r="DW672"/>
      <c r="DX672"/>
      <c r="DY672"/>
      <c r="DZ672"/>
      <c r="EA672"/>
      <c r="EB672"/>
      <c r="EC672"/>
      <c r="ED672"/>
      <c r="EE672"/>
      <c r="EF672"/>
      <c r="EG672"/>
      <c r="EH672"/>
      <c r="EI672"/>
      <c r="EJ672"/>
      <c r="EK672"/>
      <c r="EL672"/>
      <c r="EM672"/>
      <c r="EN672"/>
      <c r="EO672"/>
      <c r="EP672"/>
      <c r="EQ672"/>
      <c r="ER672"/>
      <c r="ES672"/>
      <c r="ET672"/>
      <c r="EU672"/>
      <c r="EV672"/>
      <c r="EW672"/>
      <c r="EX672"/>
      <c r="EY672"/>
      <c r="EZ672"/>
      <c r="FA672"/>
      <c r="FB672"/>
      <c r="FC672"/>
      <c r="FD672"/>
      <c r="FE672"/>
      <c r="FF672"/>
      <c r="FG672"/>
      <c r="FH672"/>
      <c r="FI672"/>
      <c r="FJ672"/>
      <c r="FK672"/>
      <c r="FL672"/>
      <c r="FM672"/>
      <c r="FN672"/>
      <c r="FO672"/>
      <c r="FP672"/>
      <c r="FQ672"/>
      <c r="FR672"/>
      <c r="FS672"/>
      <c r="FT672"/>
      <c r="FU672"/>
      <c r="FV672"/>
      <c r="FW672"/>
      <c r="FX672"/>
      <c r="FY672"/>
      <c r="FZ672"/>
      <c r="GA672"/>
      <c r="GB672"/>
      <c r="GC672"/>
      <c r="GD672"/>
      <c r="GE672"/>
      <c r="GF672"/>
      <c r="GG672"/>
      <c r="GH672"/>
      <c r="GI672"/>
      <c r="GJ672"/>
      <c r="GK672"/>
      <c r="GL672"/>
      <c r="GM672"/>
      <c r="GN672"/>
      <c r="GO672"/>
      <c r="GP672"/>
      <c r="GQ672"/>
      <c r="GR672"/>
      <c r="GS672"/>
      <c r="GT672"/>
      <c r="GU672"/>
      <c r="GV672"/>
      <c r="GW672"/>
      <c r="GX672"/>
      <c r="GY672"/>
      <c r="GZ672"/>
      <c r="HA672"/>
      <c r="HB672"/>
      <c r="HC672"/>
      <c r="HD672"/>
      <c r="HE672"/>
      <c r="HF672"/>
      <c r="HG672"/>
      <c r="HH672"/>
      <c r="HI672"/>
      <c r="HJ672"/>
      <c r="HK672"/>
      <c r="HL672"/>
      <c r="HM672"/>
      <c r="HN672"/>
      <c r="HO672"/>
      <c r="HP672"/>
      <c r="HQ672"/>
      <c r="HR672"/>
      <c r="HS672"/>
      <c r="HT672"/>
      <c r="HU672"/>
      <c r="HV672"/>
      <c r="HW672"/>
      <c r="HX672"/>
      <c r="HY672"/>
      <c r="HZ672"/>
      <c r="IA672"/>
      <c r="IB672"/>
      <c r="IC672"/>
      <c r="ID672"/>
      <c r="IE672"/>
      <c r="IF672"/>
      <c r="IG672"/>
      <c r="IH672"/>
      <c r="II672"/>
      <c r="IJ672"/>
      <c r="IK672"/>
      <c r="IL672"/>
      <c r="IM672"/>
      <c r="IN672"/>
      <c r="IO672"/>
      <c r="IP672"/>
      <c r="IQ672"/>
      <c r="IR672"/>
      <c r="IS672"/>
      <c r="IT672"/>
      <c r="IU672"/>
      <c r="IV672"/>
      <c r="IW672"/>
      <c r="IX672"/>
      <c r="IY672"/>
      <c r="IZ672"/>
      <c r="JA672"/>
      <c r="JB672"/>
      <c r="JC672"/>
      <c r="JD672"/>
      <c r="JE672"/>
      <c r="JF672"/>
      <c r="JG672"/>
      <c r="JH672"/>
      <c r="JI672"/>
      <c r="JJ672"/>
      <c r="JK672"/>
      <c r="JL672"/>
      <c r="JM672"/>
      <c r="JN672"/>
      <c r="JO672"/>
      <c r="JP672"/>
      <c r="JQ672"/>
      <c r="JR672"/>
      <c r="JS672"/>
      <c r="JT672"/>
      <c r="JU672"/>
      <c r="JV672"/>
      <c r="JW672"/>
      <c r="JX672"/>
    </row>
    <row r="673" spans="1:284" s="429" customFormat="1" ht="15.9" customHeight="1">
      <c r="A673" s="184"/>
      <c r="B673" s="462"/>
      <c r="C673" s="184"/>
      <c r="D673" s="184"/>
      <c r="E673" s="460"/>
      <c r="F673" s="434">
        <f t="shared" si="10"/>
        <v>672</v>
      </c>
      <c r="G673" s="152"/>
      <c r="H673" s="84" t="s">
        <v>738</v>
      </c>
      <c r="I673" s="85">
        <v>1</v>
      </c>
      <c r="J673" s="86"/>
      <c r="K673" s="145" t="s">
        <v>1501</v>
      </c>
      <c r="L673" s="88" t="s">
        <v>837</v>
      </c>
      <c r="M673" s="518"/>
      <c r="N673" s="88" t="s">
        <v>3483</v>
      </c>
      <c r="O673" s="85">
        <v>0</v>
      </c>
      <c r="P673" s="184">
        <v>69</v>
      </c>
      <c r="Q673" s="151"/>
      <c r="R673" s="152"/>
      <c r="S673" s="304"/>
      <c r="T673" s="459" t="s">
        <v>3481</v>
      </c>
      <c r="U673"/>
      <c r="V673"/>
      <c r="W673"/>
      <c r="X673"/>
      <c r="Y673"/>
      <c r="Z673"/>
      <c r="AA673"/>
      <c r="AB673"/>
      <c r="AC673"/>
      <c r="AD673"/>
      <c r="AE673"/>
      <c r="AF673"/>
      <c r="AG673"/>
      <c r="AH673"/>
      <c r="AI673"/>
      <c r="AJ673"/>
      <c r="AK673"/>
      <c r="AL673"/>
      <c r="AM673"/>
      <c r="AN673"/>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c r="BY673"/>
      <c r="BZ673"/>
      <c r="CA673"/>
      <c r="CB673"/>
      <c r="CC673"/>
      <c r="CD673"/>
      <c r="CE673"/>
      <c r="CF673"/>
      <c r="CG673"/>
      <c r="CH673"/>
      <c r="CI673"/>
      <c r="CJ673"/>
      <c r="CK673"/>
      <c r="CL673"/>
      <c r="CM673"/>
      <c r="CN673"/>
      <c r="CO673"/>
      <c r="CP673"/>
      <c r="CQ673"/>
      <c r="CR673"/>
      <c r="CS673"/>
      <c r="CT673"/>
      <c r="CU673"/>
      <c r="CV673"/>
      <c r="CW673"/>
      <c r="CX673"/>
      <c r="CY673"/>
      <c r="CZ673"/>
      <c r="DA673"/>
      <c r="DB673"/>
      <c r="DC673"/>
      <c r="DD673"/>
      <c r="DE673"/>
      <c r="DF673"/>
      <c r="DG673"/>
      <c r="DH673"/>
      <c r="DI673"/>
      <c r="DJ673"/>
      <c r="DK673"/>
      <c r="DL673"/>
      <c r="DM673"/>
      <c r="DN673"/>
      <c r="DO673"/>
      <c r="DP673"/>
      <c r="DQ673"/>
      <c r="DR673"/>
      <c r="DS673"/>
      <c r="DT673"/>
      <c r="DU673"/>
      <c r="DV673"/>
      <c r="DW673"/>
      <c r="DX673"/>
      <c r="DY673"/>
      <c r="DZ673"/>
      <c r="EA673"/>
      <c r="EB673"/>
      <c r="EC673"/>
      <c r="ED673"/>
      <c r="EE673"/>
      <c r="EF673"/>
      <c r="EG673"/>
      <c r="EH673"/>
      <c r="EI673"/>
      <c r="EJ673"/>
      <c r="EK673"/>
      <c r="EL673"/>
      <c r="EM673"/>
      <c r="EN673"/>
      <c r="EO673"/>
      <c r="EP673"/>
      <c r="EQ673"/>
      <c r="ER673"/>
      <c r="ES673"/>
      <c r="ET673"/>
      <c r="EU673"/>
      <c r="EV673"/>
      <c r="EW673"/>
      <c r="EX673"/>
      <c r="EY673"/>
      <c r="EZ673"/>
      <c r="FA673"/>
      <c r="FB673"/>
      <c r="FC673"/>
      <c r="FD673"/>
      <c r="FE673"/>
      <c r="FF673"/>
      <c r="FG673"/>
      <c r="FH673"/>
      <c r="FI673"/>
      <c r="FJ673"/>
      <c r="FK673"/>
      <c r="FL673"/>
      <c r="FM673"/>
      <c r="FN673"/>
      <c r="FO673"/>
      <c r="FP673"/>
      <c r="FQ673"/>
      <c r="FR673"/>
      <c r="FS673"/>
      <c r="FT673"/>
      <c r="FU673"/>
      <c r="FV673"/>
      <c r="FW673"/>
      <c r="FX673"/>
      <c r="FY673"/>
      <c r="FZ673"/>
      <c r="GA673"/>
      <c r="GB673"/>
      <c r="GC673"/>
      <c r="GD673"/>
      <c r="GE673"/>
      <c r="GF673"/>
      <c r="GG673"/>
      <c r="GH673"/>
      <c r="GI673"/>
      <c r="GJ673"/>
      <c r="GK673"/>
      <c r="GL673"/>
      <c r="GM673"/>
      <c r="GN673"/>
      <c r="GO673"/>
      <c r="GP673"/>
      <c r="GQ673"/>
      <c r="GR673"/>
      <c r="GS673"/>
      <c r="GT673"/>
      <c r="GU673"/>
      <c r="GV673"/>
      <c r="GW673"/>
      <c r="GX673"/>
      <c r="GY673"/>
      <c r="GZ673"/>
      <c r="HA673"/>
      <c r="HB673"/>
      <c r="HC673"/>
      <c r="HD673"/>
      <c r="HE673"/>
      <c r="HF673"/>
      <c r="HG673"/>
      <c r="HH673"/>
      <c r="HI673"/>
      <c r="HJ673"/>
      <c r="HK673"/>
      <c r="HL673"/>
      <c r="HM673"/>
      <c r="HN673"/>
      <c r="HO673"/>
      <c r="HP673"/>
      <c r="HQ673"/>
      <c r="HR673"/>
      <c r="HS673"/>
      <c r="HT673"/>
      <c r="HU673"/>
      <c r="HV673"/>
      <c r="HW673"/>
      <c r="HX673"/>
      <c r="HY673"/>
      <c r="HZ673"/>
      <c r="IA673"/>
      <c r="IB673"/>
      <c r="IC673"/>
      <c r="ID673"/>
      <c r="IE673"/>
      <c r="IF673"/>
      <c r="IG673"/>
      <c r="IH673"/>
      <c r="II673"/>
      <c r="IJ673"/>
      <c r="IK673"/>
      <c r="IL673"/>
      <c r="IM673"/>
      <c r="IN673"/>
      <c r="IO673"/>
      <c r="IP673"/>
      <c r="IQ673"/>
      <c r="IR673"/>
      <c r="IS673"/>
      <c r="IT673"/>
      <c r="IU673"/>
      <c r="IV673"/>
      <c r="IW673"/>
      <c r="IX673"/>
      <c r="IY673"/>
      <c r="IZ673"/>
      <c r="JA673"/>
      <c r="JB673"/>
      <c r="JC673"/>
      <c r="JD673"/>
      <c r="JE673"/>
      <c r="JF673"/>
      <c r="JG673"/>
      <c r="JH673"/>
      <c r="JI673"/>
      <c r="JJ673"/>
      <c r="JK673"/>
      <c r="JL673"/>
      <c r="JM673"/>
      <c r="JN673"/>
      <c r="JO673"/>
      <c r="JP673"/>
      <c r="JQ673"/>
      <c r="JR673"/>
      <c r="JS673"/>
      <c r="JT673"/>
      <c r="JU673"/>
      <c r="JV673"/>
      <c r="JW673"/>
      <c r="JX673"/>
    </row>
    <row r="674" spans="1:284" s="429" customFormat="1" ht="15.9" customHeight="1">
      <c r="A674" s="184"/>
      <c r="B674" s="462"/>
      <c r="C674" s="184"/>
      <c r="D674" s="184"/>
      <c r="E674" s="460"/>
      <c r="F674" s="434">
        <f t="shared" si="10"/>
        <v>673</v>
      </c>
      <c r="G674" s="152"/>
      <c r="H674" s="84" t="s">
        <v>738</v>
      </c>
      <c r="I674" s="85">
        <v>1</v>
      </c>
      <c r="J674" s="86"/>
      <c r="K674" s="145" t="s">
        <v>1502</v>
      </c>
      <c r="L674" s="128"/>
      <c r="M674" s="509"/>
      <c r="N674" s="88" t="s">
        <v>3484</v>
      </c>
      <c r="O674" s="85">
        <v>0</v>
      </c>
      <c r="P674" s="184">
        <v>69</v>
      </c>
      <c r="Q674" s="151"/>
      <c r="R674" s="152"/>
      <c r="S674" s="304"/>
      <c r="T674" s="459" t="s">
        <v>3485</v>
      </c>
      <c r="U674"/>
      <c r="V674"/>
      <c r="W674"/>
      <c r="X674"/>
      <c r="Y674"/>
      <c r="Z674"/>
      <c r="AA674"/>
      <c r="AB674"/>
      <c r="AC674"/>
      <c r="AD674"/>
      <c r="AE674"/>
      <c r="AF674"/>
      <c r="AG674"/>
      <c r="AH674"/>
      <c r="AI674"/>
      <c r="AJ674"/>
      <c r="AK674"/>
      <c r="AL674"/>
      <c r="AM674"/>
      <c r="AN6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c r="BY674"/>
      <c r="BZ674"/>
      <c r="CA674"/>
      <c r="CB674"/>
      <c r="CC674"/>
      <c r="CD674"/>
      <c r="CE674"/>
      <c r="CF674"/>
      <c r="CG674"/>
      <c r="CH674"/>
      <c r="CI674"/>
      <c r="CJ674"/>
      <c r="CK674"/>
      <c r="CL674"/>
      <c r="CM674"/>
      <c r="CN674"/>
      <c r="CO674"/>
      <c r="CP674"/>
      <c r="CQ674"/>
      <c r="CR674"/>
      <c r="CS674"/>
      <c r="CT674"/>
      <c r="CU674"/>
      <c r="CV674"/>
      <c r="CW674"/>
      <c r="CX674"/>
      <c r="CY674"/>
      <c r="CZ674"/>
      <c r="DA674"/>
      <c r="DB674"/>
      <c r="DC674"/>
      <c r="DD674"/>
      <c r="DE674"/>
      <c r="DF674"/>
      <c r="DG674"/>
      <c r="DH674"/>
      <c r="DI674"/>
      <c r="DJ674"/>
      <c r="DK674"/>
      <c r="DL674"/>
      <c r="DM674"/>
      <c r="DN674"/>
      <c r="DO674"/>
      <c r="DP674"/>
      <c r="DQ674"/>
      <c r="DR674"/>
      <c r="DS674"/>
      <c r="DT674"/>
      <c r="DU674"/>
      <c r="DV674"/>
      <c r="DW674"/>
      <c r="DX674"/>
      <c r="DY674"/>
      <c r="DZ674"/>
      <c r="EA674"/>
      <c r="EB674"/>
      <c r="EC674"/>
      <c r="ED674"/>
      <c r="EE674"/>
      <c r="EF674"/>
      <c r="EG674"/>
      <c r="EH674"/>
      <c r="EI674"/>
      <c r="EJ674"/>
      <c r="EK674"/>
      <c r="EL674"/>
      <c r="EM674"/>
      <c r="EN674"/>
      <c r="EO674"/>
      <c r="EP674"/>
      <c r="EQ674"/>
      <c r="ER674"/>
      <c r="ES674"/>
      <c r="ET674"/>
      <c r="EU674"/>
      <c r="EV674"/>
      <c r="EW674"/>
      <c r="EX674"/>
      <c r="EY674"/>
      <c r="EZ674"/>
      <c r="FA674"/>
      <c r="FB674"/>
      <c r="FC674"/>
      <c r="FD674"/>
      <c r="FE674"/>
      <c r="FF674"/>
      <c r="FG674"/>
      <c r="FH674"/>
      <c r="FI674"/>
      <c r="FJ674"/>
      <c r="FK674"/>
      <c r="FL674"/>
      <c r="FM674"/>
      <c r="FN674"/>
      <c r="FO674"/>
      <c r="FP674"/>
      <c r="FQ674"/>
      <c r="FR674"/>
      <c r="FS674"/>
      <c r="FT674"/>
      <c r="FU674"/>
      <c r="FV674"/>
      <c r="FW674"/>
      <c r="FX674"/>
      <c r="FY674"/>
      <c r="FZ674"/>
      <c r="GA674"/>
      <c r="GB674"/>
      <c r="GC674"/>
      <c r="GD674"/>
      <c r="GE674"/>
      <c r="GF674"/>
      <c r="GG674"/>
      <c r="GH674"/>
      <c r="GI674"/>
      <c r="GJ674"/>
      <c r="GK674"/>
      <c r="GL674"/>
      <c r="GM674"/>
      <c r="GN674"/>
      <c r="GO674"/>
      <c r="GP674"/>
      <c r="GQ674"/>
      <c r="GR674"/>
      <c r="GS674"/>
      <c r="GT674"/>
      <c r="GU674"/>
      <c r="GV674"/>
      <c r="GW674"/>
      <c r="GX674"/>
      <c r="GY674"/>
      <c r="GZ674"/>
      <c r="HA674"/>
      <c r="HB674"/>
      <c r="HC674"/>
      <c r="HD674"/>
      <c r="HE674"/>
      <c r="HF674"/>
      <c r="HG674"/>
      <c r="HH674"/>
      <c r="HI674"/>
      <c r="HJ674"/>
      <c r="HK674"/>
      <c r="HL674"/>
      <c r="HM674"/>
      <c r="HN674"/>
      <c r="HO674"/>
      <c r="HP674"/>
      <c r="HQ674"/>
      <c r="HR674"/>
      <c r="HS674"/>
      <c r="HT674"/>
      <c r="HU674"/>
      <c r="HV674"/>
      <c r="HW674"/>
      <c r="HX674"/>
      <c r="HY674"/>
      <c r="HZ674"/>
      <c r="IA674"/>
      <c r="IB674"/>
      <c r="IC674"/>
      <c r="ID674"/>
      <c r="IE674"/>
      <c r="IF674"/>
      <c r="IG674"/>
      <c r="IH674"/>
      <c r="II674"/>
      <c r="IJ674"/>
      <c r="IK674"/>
      <c r="IL674"/>
      <c r="IM674"/>
      <c r="IN674"/>
      <c r="IO674"/>
      <c r="IP674"/>
      <c r="IQ674"/>
      <c r="IR674"/>
      <c r="IS674"/>
      <c r="IT674"/>
      <c r="IU674"/>
      <c r="IV674"/>
      <c r="IW674"/>
      <c r="IX674"/>
      <c r="IY674"/>
      <c r="IZ674"/>
      <c r="JA674"/>
      <c r="JB674"/>
      <c r="JC674"/>
      <c r="JD674"/>
      <c r="JE674"/>
      <c r="JF674"/>
      <c r="JG674"/>
      <c r="JH674"/>
      <c r="JI674"/>
      <c r="JJ674"/>
      <c r="JK674"/>
      <c r="JL674"/>
      <c r="JM674"/>
      <c r="JN674"/>
      <c r="JO674"/>
      <c r="JP674"/>
      <c r="JQ674"/>
      <c r="JR674"/>
      <c r="JS674"/>
      <c r="JT674"/>
      <c r="JU674"/>
      <c r="JV674"/>
      <c r="JW674"/>
      <c r="JX674"/>
    </row>
    <row r="675" spans="1:284" s="429" customFormat="1" ht="15.9" customHeight="1">
      <c r="A675" s="184"/>
      <c r="B675" s="462"/>
      <c r="C675" s="184"/>
      <c r="D675" s="184"/>
      <c r="E675" s="460"/>
      <c r="F675" s="434">
        <f t="shared" si="10"/>
        <v>674</v>
      </c>
      <c r="G675" s="152"/>
      <c r="H675" s="84" t="s">
        <v>870</v>
      </c>
      <c r="I675" s="85">
        <v>1</v>
      </c>
      <c r="J675" s="86"/>
      <c r="K675" s="145" t="s">
        <v>1503</v>
      </c>
      <c r="L675" s="128"/>
      <c r="M675" s="509"/>
      <c r="N675" s="88" t="s">
        <v>3486</v>
      </c>
      <c r="O675" s="85">
        <v>0</v>
      </c>
      <c r="P675" s="184">
        <v>69</v>
      </c>
      <c r="Q675" s="151"/>
      <c r="R675" s="152"/>
      <c r="S675" s="304"/>
      <c r="T675" s="459" t="s">
        <v>3487</v>
      </c>
      <c r="U675"/>
      <c r="V675"/>
      <c r="W675"/>
      <c r="X675"/>
      <c r="Y675"/>
      <c r="Z675"/>
      <c r="AA675"/>
      <c r="AB675"/>
      <c r="AC675"/>
      <c r="AD675"/>
      <c r="AE675"/>
      <c r="AF675"/>
      <c r="AG675"/>
      <c r="AH675"/>
      <c r="AI675"/>
      <c r="AJ675"/>
      <c r="AK675"/>
      <c r="AL675"/>
      <c r="AM675"/>
      <c r="AN675"/>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c r="BY675"/>
      <c r="BZ675"/>
      <c r="CA675"/>
      <c r="CB675"/>
      <c r="CC675"/>
      <c r="CD675"/>
      <c r="CE675"/>
      <c r="CF675"/>
      <c r="CG675"/>
      <c r="CH675"/>
      <c r="CI675"/>
      <c r="CJ675"/>
      <c r="CK675"/>
      <c r="CL675"/>
      <c r="CM675"/>
      <c r="CN675"/>
      <c r="CO675"/>
      <c r="CP675"/>
      <c r="CQ675"/>
      <c r="CR675"/>
      <c r="CS675"/>
      <c r="CT675"/>
      <c r="CU675"/>
      <c r="CV675"/>
      <c r="CW675"/>
      <c r="CX675"/>
      <c r="CY675"/>
      <c r="CZ675"/>
      <c r="DA675"/>
      <c r="DB675"/>
      <c r="DC675"/>
      <c r="DD675"/>
      <c r="DE675"/>
      <c r="DF675"/>
      <c r="DG675"/>
      <c r="DH675"/>
      <c r="DI675"/>
      <c r="DJ675"/>
      <c r="DK675"/>
      <c r="DL675"/>
      <c r="DM675"/>
      <c r="DN675"/>
      <c r="DO675"/>
      <c r="DP675"/>
      <c r="DQ675"/>
      <c r="DR675"/>
      <c r="DS675"/>
      <c r="DT675"/>
      <c r="DU675"/>
      <c r="DV675"/>
      <c r="DW675"/>
      <c r="DX675"/>
      <c r="DY675"/>
      <c r="DZ675"/>
      <c r="EA675"/>
      <c r="EB675"/>
      <c r="EC675"/>
      <c r="ED675"/>
      <c r="EE675"/>
      <c r="EF675"/>
      <c r="EG675"/>
      <c r="EH675"/>
      <c r="EI675"/>
      <c r="EJ675"/>
      <c r="EK675"/>
      <c r="EL675"/>
      <c r="EM675"/>
      <c r="EN675"/>
      <c r="EO675"/>
      <c r="EP675"/>
      <c r="EQ675"/>
      <c r="ER675"/>
      <c r="ES675"/>
      <c r="ET675"/>
      <c r="EU675"/>
      <c r="EV675"/>
      <c r="EW675"/>
      <c r="EX675"/>
      <c r="EY675"/>
      <c r="EZ675"/>
      <c r="FA675"/>
      <c r="FB675"/>
      <c r="FC675"/>
      <c r="FD675"/>
      <c r="FE675"/>
      <c r="FF675"/>
      <c r="FG675"/>
      <c r="FH675"/>
      <c r="FI675"/>
      <c r="FJ675"/>
      <c r="FK675"/>
      <c r="FL675"/>
      <c r="FM675"/>
      <c r="FN675"/>
      <c r="FO675"/>
      <c r="FP675"/>
      <c r="FQ675"/>
      <c r="FR675"/>
      <c r="FS675"/>
      <c r="FT675"/>
      <c r="FU675"/>
      <c r="FV675"/>
      <c r="FW675"/>
      <c r="FX675"/>
      <c r="FY675"/>
      <c r="FZ675"/>
      <c r="GA675"/>
      <c r="GB675"/>
      <c r="GC675"/>
      <c r="GD675"/>
      <c r="GE675"/>
      <c r="GF675"/>
      <c r="GG675"/>
      <c r="GH675"/>
      <c r="GI675"/>
      <c r="GJ675"/>
      <c r="GK675"/>
      <c r="GL675"/>
      <c r="GM675"/>
      <c r="GN675"/>
      <c r="GO675"/>
      <c r="GP675"/>
      <c r="GQ675"/>
      <c r="GR675"/>
      <c r="GS675"/>
      <c r="GT675"/>
      <c r="GU675"/>
      <c r="GV675"/>
      <c r="GW675"/>
      <c r="GX675"/>
      <c r="GY675"/>
      <c r="GZ675"/>
      <c r="HA675"/>
      <c r="HB675"/>
      <c r="HC675"/>
      <c r="HD675"/>
      <c r="HE675"/>
      <c r="HF675"/>
      <c r="HG675"/>
      <c r="HH675"/>
      <c r="HI675"/>
      <c r="HJ675"/>
      <c r="HK675"/>
      <c r="HL675"/>
      <c r="HM675"/>
      <c r="HN675"/>
      <c r="HO675"/>
      <c r="HP675"/>
      <c r="HQ675"/>
      <c r="HR675"/>
      <c r="HS675"/>
      <c r="HT675"/>
      <c r="HU675"/>
      <c r="HV675"/>
      <c r="HW675"/>
      <c r="HX675"/>
      <c r="HY675"/>
      <c r="HZ675"/>
      <c r="IA675"/>
      <c r="IB675"/>
      <c r="IC675"/>
      <c r="ID675"/>
      <c r="IE675"/>
      <c r="IF675"/>
      <c r="IG675"/>
      <c r="IH675"/>
      <c r="II675"/>
      <c r="IJ675"/>
      <c r="IK675"/>
      <c r="IL675"/>
      <c r="IM675"/>
      <c r="IN675"/>
      <c r="IO675"/>
      <c r="IP675"/>
      <c r="IQ675"/>
      <c r="IR675"/>
      <c r="IS675"/>
      <c r="IT675"/>
      <c r="IU675"/>
      <c r="IV675"/>
      <c r="IW675"/>
      <c r="IX675"/>
      <c r="IY675"/>
      <c r="IZ675"/>
      <c r="JA675"/>
      <c r="JB675"/>
      <c r="JC675"/>
      <c r="JD675"/>
      <c r="JE675"/>
      <c r="JF675"/>
      <c r="JG675"/>
      <c r="JH675"/>
      <c r="JI675"/>
      <c r="JJ675"/>
      <c r="JK675"/>
      <c r="JL675"/>
      <c r="JM675"/>
      <c r="JN675"/>
      <c r="JO675"/>
      <c r="JP675"/>
      <c r="JQ675"/>
      <c r="JR675"/>
      <c r="JS675"/>
      <c r="JT675"/>
      <c r="JU675"/>
      <c r="JV675"/>
      <c r="JW675"/>
      <c r="JX675"/>
    </row>
    <row r="676" spans="1:284" s="429" customFormat="1" ht="15.9" customHeight="1">
      <c r="A676" s="184"/>
      <c r="B676" s="462"/>
      <c r="C676" s="184"/>
      <c r="D676" s="184"/>
      <c r="E676" s="460"/>
      <c r="F676" s="434">
        <f t="shared" si="10"/>
        <v>675</v>
      </c>
      <c r="G676" s="152"/>
      <c r="H676" s="75" t="s">
        <v>870</v>
      </c>
      <c r="I676" s="80">
        <v>1</v>
      </c>
      <c r="J676" s="60"/>
      <c r="K676" s="293" t="s">
        <v>1504</v>
      </c>
      <c r="L676" s="294"/>
      <c r="M676" s="473"/>
      <c r="N676" s="81" t="s">
        <v>3488</v>
      </c>
      <c r="O676" s="80">
        <v>0</v>
      </c>
      <c r="P676" s="184">
        <v>69</v>
      </c>
      <c r="Q676" s="151"/>
      <c r="R676" s="152"/>
      <c r="S676" s="304"/>
      <c r="T676" s="459" t="s">
        <v>3489</v>
      </c>
      <c r="U676"/>
      <c r="V676"/>
      <c r="W676"/>
      <c r="X676"/>
      <c r="Y676"/>
      <c r="Z676"/>
      <c r="AA676"/>
      <c r="AB676"/>
      <c r="AC676"/>
      <c r="AD676"/>
      <c r="AE676"/>
      <c r="AF676"/>
      <c r="AG676"/>
      <c r="AH676"/>
      <c r="AI676"/>
      <c r="AJ676"/>
      <c r="AK676"/>
      <c r="AL676"/>
      <c r="AM676"/>
      <c r="AN676"/>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c r="BY676"/>
      <c r="BZ676"/>
      <c r="CA676"/>
      <c r="CB676"/>
      <c r="CC676"/>
      <c r="CD676"/>
      <c r="CE676"/>
      <c r="CF676"/>
      <c r="CG676"/>
      <c r="CH676"/>
      <c r="CI676"/>
      <c r="CJ676"/>
      <c r="CK676"/>
      <c r="CL676"/>
      <c r="CM676"/>
      <c r="CN676"/>
      <c r="CO676"/>
      <c r="CP676"/>
      <c r="CQ676"/>
      <c r="CR676"/>
      <c r="CS676"/>
      <c r="CT676"/>
      <c r="CU676"/>
      <c r="CV676"/>
      <c r="CW676"/>
      <c r="CX676"/>
      <c r="CY676"/>
      <c r="CZ676"/>
      <c r="DA676"/>
      <c r="DB676"/>
      <c r="DC676"/>
      <c r="DD676"/>
      <c r="DE676"/>
      <c r="DF676"/>
      <c r="DG676"/>
      <c r="DH676"/>
      <c r="DI676"/>
      <c r="DJ676"/>
      <c r="DK676"/>
      <c r="DL676"/>
      <c r="DM676"/>
      <c r="DN676"/>
      <c r="DO676"/>
      <c r="DP676"/>
      <c r="DQ676"/>
      <c r="DR676"/>
      <c r="DS676"/>
      <c r="DT676"/>
      <c r="DU676"/>
      <c r="DV676"/>
      <c r="DW676"/>
      <c r="DX676"/>
      <c r="DY676"/>
      <c r="DZ676"/>
      <c r="EA676"/>
      <c r="EB676"/>
      <c r="EC676"/>
      <c r="ED676"/>
      <c r="EE676"/>
      <c r="EF676"/>
      <c r="EG676"/>
      <c r="EH676"/>
      <c r="EI676"/>
      <c r="EJ676"/>
      <c r="EK676"/>
      <c r="EL676"/>
      <c r="EM676"/>
      <c r="EN676"/>
      <c r="EO676"/>
      <c r="EP676"/>
      <c r="EQ676"/>
      <c r="ER676"/>
      <c r="ES676"/>
      <c r="ET676"/>
      <c r="EU676"/>
      <c r="EV676"/>
      <c r="EW676"/>
      <c r="EX676"/>
      <c r="EY676"/>
      <c r="EZ676"/>
      <c r="FA676"/>
      <c r="FB676"/>
      <c r="FC676"/>
      <c r="FD676"/>
      <c r="FE676"/>
      <c r="FF676"/>
      <c r="FG676"/>
      <c r="FH676"/>
      <c r="FI676"/>
      <c r="FJ676"/>
      <c r="FK676"/>
      <c r="FL676"/>
      <c r="FM676"/>
      <c r="FN676"/>
      <c r="FO676"/>
      <c r="FP676"/>
      <c r="FQ676"/>
      <c r="FR676"/>
      <c r="FS676"/>
      <c r="FT676"/>
      <c r="FU676"/>
      <c r="FV676"/>
      <c r="FW676"/>
      <c r="FX676"/>
      <c r="FY676"/>
      <c r="FZ676"/>
      <c r="GA676"/>
      <c r="GB676"/>
      <c r="GC676"/>
      <c r="GD676"/>
      <c r="GE676"/>
      <c r="GF676"/>
      <c r="GG676"/>
      <c r="GH676"/>
      <c r="GI676"/>
      <c r="GJ676"/>
      <c r="GK676"/>
      <c r="GL676"/>
      <c r="GM676"/>
      <c r="GN676"/>
      <c r="GO676"/>
      <c r="GP676"/>
      <c r="GQ676"/>
      <c r="GR676"/>
      <c r="GS676"/>
      <c r="GT676"/>
      <c r="GU676"/>
      <c r="GV676"/>
      <c r="GW676"/>
      <c r="GX676"/>
      <c r="GY676"/>
      <c r="GZ676"/>
      <c r="HA676"/>
      <c r="HB676"/>
      <c r="HC676"/>
      <c r="HD676"/>
      <c r="HE676"/>
      <c r="HF676"/>
      <c r="HG676"/>
      <c r="HH676"/>
      <c r="HI676"/>
      <c r="HJ676"/>
      <c r="HK676"/>
      <c r="HL676"/>
      <c r="HM676"/>
      <c r="HN676"/>
      <c r="HO676"/>
      <c r="HP676"/>
      <c r="HQ676"/>
      <c r="HR676"/>
      <c r="HS676"/>
      <c r="HT676"/>
      <c r="HU676"/>
      <c r="HV676"/>
      <c r="HW676"/>
      <c r="HX676"/>
      <c r="HY676"/>
      <c r="HZ676"/>
      <c r="IA676"/>
      <c r="IB676"/>
      <c r="IC676"/>
      <c r="ID676"/>
      <c r="IE676"/>
      <c r="IF676"/>
      <c r="IG676"/>
      <c r="IH676"/>
      <c r="II676"/>
      <c r="IJ676"/>
      <c r="IK676"/>
      <c r="IL676"/>
      <c r="IM676"/>
      <c r="IN676"/>
      <c r="IO676"/>
      <c r="IP676"/>
      <c r="IQ676"/>
      <c r="IR676"/>
      <c r="IS676"/>
      <c r="IT676"/>
      <c r="IU676"/>
      <c r="IV676"/>
      <c r="IW676"/>
      <c r="IX676"/>
      <c r="IY676"/>
      <c r="IZ676"/>
      <c r="JA676"/>
      <c r="JB676"/>
      <c r="JC676"/>
      <c r="JD676"/>
      <c r="JE676"/>
      <c r="JF676"/>
      <c r="JG676"/>
      <c r="JH676"/>
      <c r="JI676"/>
      <c r="JJ676"/>
      <c r="JK676"/>
      <c r="JL676"/>
      <c r="JM676"/>
      <c r="JN676"/>
      <c r="JO676"/>
      <c r="JP676"/>
      <c r="JQ676"/>
      <c r="JR676"/>
      <c r="JS676"/>
      <c r="JT676"/>
      <c r="JU676"/>
      <c r="JV676"/>
      <c r="JW676"/>
      <c r="JX676"/>
    </row>
    <row r="677" spans="1:284" s="429" customFormat="1" ht="15.9" customHeight="1">
      <c r="A677" s="184"/>
      <c r="B677" s="462"/>
      <c r="C677" s="184"/>
      <c r="D677" s="184"/>
      <c r="E677" s="460"/>
      <c r="F677" s="434">
        <f t="shared" si="10"/>
        <v>676</v>
      </c>
      <c r="G677" s="152"/>
      <c r="H677" s="84" t="s">
        <v>870</v>
      </c>
      <c r="I677" s="85">
        <v>1</v>
      </c>
      <c r="J677" s="86"/>
      <c r="K677" s="145" t="s">
        <v>1505</v>
      </c>
      <c r="L677" s="128"/>
      <c r="M677" s="509"/>
      <c r="N677" s="88" t="s">
        <v>3490</v>
      </c>
      <c r="O677" s="85">
        <v>0</v>
      </c>
      <c r="P677" s="184">
        <v>69</v>
      </c>
      <c r="Q677" s="151"/>
      <c r="R677" s="152"/>
      <c r="S677" s="304"/>
      <c r="T677" s="459" t="s">
        <v>3491</v>
      </c>
      <c r="U677"/>
      <c r="V677"/>
      <c r="W677"/>
      <c r="X677"/>
      <c r="Y677"/>
      <c r="Z677"/>
      <c r="AA677"/>
      <c r="AB677"/>
      <c r="AC677"/>
      <c r="AD677"/>
      <c r="AE677"/>
      <c r="AF677"/>
      <c r="AG677"/>
      <c r="AH677"/>
      <c r="AI677"/>
      <c r="AJ677"/>
      <c r="AK677"/>
      <c r="AL677"/>
      <c r="AM677"/>
      <c r="AN677"/>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c r="BY677"/>
      <c r="BZ677"/>
      <c r="CA677"/>
      <c r="CB677"/>
      <c r="CC677"/>
      <c r="CD677"/>
      <c r="CE677"/>
      <c r="CF677"/>
      <c r="CG677"/>
      <c r="CH677"/>
      <c r="CI677"/>
      <c r="CJ677"/>
      <c r="CK677"/>
      <c r="CL677"/>
      <c r="CM677"/>
      <c r="CN677"/>
      <c r="CO677"/>
      <c r="CP677"/>
      <c r="CQ677"/>
      <c r="CR677"/>
      <c r="CS677"/>
      <c r="CT677"/>
      <c r="CU677"/>
      <c r="CV677"/>
      <c r="CW677"/>
      <c r="CX677"/>
      <c r="CY677"/>
      <c r="CZ677"/>
      <c r="DA677"/>
      <c r="DB677"/>
      <c r="DC677"/>
      <c r="DD677"/>
      <c r="DE677"/>
      <c r="DF677"/>
      <c r="DG677"/>
      <c r="DH677"/>
      <c r="DI677"/>
      <c r="DJ677"/>
      <c r="DK677"/>
      <c r="DL677"/>
      <c r="DM677"/>
      <c r="DN677"/>
      <c r="DO677"/>
      <c r="DP677"/>
      <c r="DQ677"/>
      <c r="DR677"/>
      <c r="DS677"/>
      <c r="DT677"/>
      <c r="DU677"/>
      <c r="DV677"/>
      <c r="DW677"/>
      <c r="DX677"/>
      <c r="DY677"/>
      <c r="DZ677"/>
      <c r="EA677"/>
      <c r="EB677"/>
      <c r="EC677"/>
      <c r="ED677"/>
      <c r="EE677"/>
      <c r="EF677"/>
      <c r="EG677"/>
      <c r="EH677"/>
      <c r="EI677"/>
      <c r="EJ677"/>
      <c r="EK677"/>
      <c r="EL677"/>
      <c r="EM677"/>
      <c r="EN677"/>
      <c r="EO677"/>
      <c r="EP677"/>
      <c r="EQ677"/>
      <c r="ER677"/>
      <c r="ES677"/>
      <c r="ET677"/>
      <c r="EU677"/>
      <c r="EV677"/>
      <c r="EW677"/>
      <c r="EX677"/>
      <c r="EY677"/>
      <c r="EZ677"/>
      <c r="FA677"/>
      <c r="FB677"/>
      <c r="FC677"/>
      <c r="FD677"/>
      <c r="FE677"/>
      <c r="FF677"/>
      <c r="FG677"/>
      <c r="FH677"/>
      <c r="FI677"/>
      <c r="FJ677"/>
      <c r="FK677"/>
      <c r="FL677"/>
      <c r="FM677"/>
      <c r="FN677"/>
      <c r="FO677"/>
      <c r="FP677"/>
      <c r="FQ677"/>
      <c r="FR677"/>
      <c r="FS677"/>
      <c r="FT677"/>
      <c r="FU677"/>
      <c r="FV677"/>
      <c r="FW677"/>
      <c r="FX677"/>
      <c r="FY677"/>
      <c r="FZ677"/>
      <c r="GA677"/>
      <c r="GB677"/>
      <c r="GC677"/>
      <c r="GD677"/>
      <c r="GE677"/>
      <c r="GF677"/>
      <c r="GG677"/>
      <c r="GH677"/>
      <c r="GI677"/>
      <c r="GJ677"/>
      <c r="GK677"/>
      <c r="GL677"/>
      <c r="GM677"/>
      <c r="GN677"/>
      <c r="GO677"/>
      <c r="GP677"/>
      <c r="GQ677"/>
      <c r="GR677"/>
      <c r="GS677"/>
      <c r="GT677"/>
      <c r="GU677"/>
      <c r="GV677"/>
      <c r="GW677"/>
      <c r="GX677"/>
      <c r="GY677"/>
      <c r="GZ677"/>
      <c r="HA677"/>
      <c r="HB677"/>
      <c r="HC677"/>
      <c r="HD677"/>
      <c r="HE677"/>
      <c r="HF677"/>
      <c r="HG677"/>
      <c r="HH677"/>
      <c r="HI677"/>
      <c r="HJ677"/>
      <c r="HK677"/>
      <c r="HL677"/>
      <c r="HM677"/>
      <c r="HN677"/>
      <c r="HO677"/>
      <c r="HP677"/>
      <c r="HQ677"/>
      <c r="HR677"/>
      <c r="HS677"/>
      <c r="HT677"/>
      <c r="HU677"/>
      <c r="HV677"/>
      <c r="HW677"/>
      <c r="HX677"/>
      <c r="HY677"/>
      <c r="HZ677"/>
      <c r="IA677"/>
      <c r="IB677"/>
      <c r="IC677"/>
      <c r="ID677"/>
      <c r="IE677"/>
      <c r="IF677"/>
      <c r="IG677"/>
      <c r="IH677"/>
      <c r="II677"/>
      <c r="IJ677"/>
      <c r="IK677"/>
      <c r="IL677"/>
      <c r="IM677"/>
      <c r="IN677"/>
      <c r="IO677"/>
      <c r="IP677"/>
      <c r="IQ677"/>
      <c r="IR677"/>
      <c r="IS677"/>
      <c r="IT677"/>
      <c r="IU677"/>
      <c r="IV677"/>
      <c r="IW677"/>
      <c r="IX677"/>
      <c r="IY677"/>
      <c r="IZ677"/>
      <c r="JA677"/>
      <c r="JB677"/>
      <c r="JC677"/>
      <c r="JD677"/>
      <c r="JE677"/>
      <c r="JF677"/>
      <c r="JG677"/>
      <c r="JH677"/>
      <c r="JI677"/>
      <c r="JJ677"/>
      <c r="JK677"/>
      <c r="JL677"/>
      <c r="JM677"/>
      <c r="JN677"/>
      <c r="JO677"/>
      <c r="JP677"/>
      <c r="JQ677"/>
      <c r="JR677"/>
      <c r="JS677"/>
      <c r="JT677"/>
      <c r="JU677"/>
      <c r="JV677"/>
      <c r="JW677"/>
      <c r="JX677"/>
    </row>
    <row r="678" spans="1:284" s="429" customFormat="1" ht="15.9" customHeight="1">
      <c r="A678" s="184"/>
      <c r="B678" s="462"/>
      <c r="C678" s="184"/>
      <c r="D678" s="184"/>
      <c r="E678" s="460"/>
      <c r="F678" s="434">
        <f t="shared" si="10"/>
        <v>677</v>
      </c>
      <c r="G678" s="602"/>
      <c r="H678" s="84" t="s">
        <v>870</v>
      </c>
      <c r="I678" s="85">
        <v>1</v>
      </c>
      <c r="J678" s="86"/>
      <c r="K678" s="145" t="s">
        <v>3492</v>
      </c>
      <c r="L678" s="128"/>
      <c r="M678" s="509"/>
      <c r="N678" s="88" t="s">
        <v>3493</v>
      </c>
      <c r="O678" s="85">
        <v>0</v>
      </c>
      <c r="P678" s="184">
        <v>69</v>
      </c>
      <c r="Q678" s="151"/>
      <c r="R678" s="152"/>
      <c r="S678" s="304"/>
      <c r="T678" s="459" t="s">
        <v>3494</v>
      </c>
      <c r="U678"/>
      <c r="V678"/>
      <c r="W678"/>
      <c r="X678"/>
      <c r="Y678"/>
      <c r="Z678"/>
      <c r="AA678"/>
      <c r="AB678"/>
      <c r="AC678"/>
      <c r="AD678"/>
      <c r="AE678"/>
      <c r="AF678"/>
      <c r="AG678"/>
      <c r="AH678"/>
      <c r="AI678"/>
      <c r="AJ678"/>
      <c r="AK678"/>
      <c r="AL678"/>
      <c r="AM678"/>
      <c r="AN678"/>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c r="BY678"/>
      <c r="BZ678"/>
      <c r="CA678"/>
      <c r="CB678"/>
      <c r="CC678"/>
      <c r="CD678"/>
      <c r="CE678"/>
      <c r="CF678"/>
      <c r="CG678"/>
      <c r="CH678"/>
      <c r="CI678"/>
      <c r="CJ678"/>
      <c r="CK678"/>
      <c r="CL678"/>
      <c r="CM678"/>
      <c r="CN678"/>
      <c r="CO678"/>
      <c r="CP678"/>
      <c r="CQ678"/>
      <c r="CR678"/>
      <c r="CS678"/>
      <c r="CT678"/>
      <c r="CU678"/>
      <c r="CV678"/>
      <c r="CW678"/>
      <c r="CX678"/>
      <c r="CY678"/>
      <c r="CZ678"/>
      <c r="DA678"/>
      <c r="DB678"/>
      <c r="DC678"/>
      <c r="DD678"/>
      <c r="DE678"/>
      <c r="DF678"/>
      <c r="DG678"/>
      <c r="DH678"/>
      <c r="DI678"/>
      <c r="DJ678"/>
      <c r="DK678"/>
      <c r="DL678"/>
      <c r="DM678"/>
      <c r="DN678"/>
      <c r="DO678"/>
      <c r="DP678"/>
      <c r="DQ678"/>
      <c r="DR678"/>
      <c r="DS678"/>
      <c r="DT678"/>
      <c r="DU678"/>
      <c r="DV678"/>
      <c r="DW678"/>
      <c r="DX678"/>
      <c r="DY678"/>
      <c r="DZ678"/>
      <c r="EA678"/>
      <c r="EB678"/>
      <c r="EC678"/>
      <c r="ED678"/>
      <c r="EE678"/>
      <c r="EF678"/>
      <c r="EG678"/>
      <c r="EH678"/>
      <c r="EI678"/>
      <c r="EJ678"/>
      <c r="EK678"/>
      <c r="EL678"/>
      <c r="EM678"/>
      <c r="EN678"/>
      <c r="EO678"/>
      <c r="EP678"/>
      <c r="EQ678"/>
      <c r="ER678"/>
      <c r="ES678"/>
      <c r="ET678"/>
      <c r="EU678"/>
      <c r="EV678"/>
      <c r="EW678"/>
      <c r="EX678"/>
      <c r="EY678"/>
      <c r="EZ678"/>
      <c r="FA678"/>
      <c r="FB678"/>
      <c r="FC678"/>
      <c r="FD678"/>
      <c r="FE678"/>
      <c r="FF678"/>
      <c r="FG678"/>
      <c r="FH678"/>
      <c r="FI678"/>
      <c r="FJ678"/>
      <c r="FK678"/>
      <c r="FL678"/>
      <c r="FM678"/>
      <c r="FN678"/>
      <c r="FO678"/>
      <c r="FP678"/>
      <c r="FQ678"/>
      <c r="FR678"/>
      <c r="FS678"/>
      <c r="FT678"/>
      <c r="FU678"/>
      <c r="FV678"/>
      <c r="FW678"/>
      <c r="FX678"/>
      <c r="FY678"/>
      <c r="FZ678"/>
      <c r="GA678"/>
      <c r="GB678"/>
      <c r="GC678"/>
      <c r="GD678"/>
      <c r="GE678"/>
      <c r="GF678"/>
      <c r="GG678"/>
      <c r="GH678"/>
      <c r="GI678"/>
      <c r="GJ678"/>
      <c r="GK678"/>
      <c r="GL678"/>
      <c r="GM678"/>
      <c r="GN678"/>
      <c r="GO678"/>
      <c r="GP678"/>
      <c r="GQ678"/>
      <c r="GR678"/>
      <c r="GS678"/>
      <c r="GT678"/>
      <c r="GU678"/>
      <c r="GV678"/>
      <c r="GW678"/>
      <c r="GX678"/>
      <c r="GY678"/>
      <c r="GZ678"/>
      <c r="HA678"/>
      <c r="HB678"/>
      <c r="HC678"/>
      <c r="HD678"/>
      <c r="HE678"/>
      <c r="HF678"/>
      <c r="HG678"/>
      <c r="HH678"/>
      <c r="HI678"/>
      <c r="HJ678"/>
      <c r="HK678"/>
      <c r="HL678"/>
      <c r="HM678"/>
      <c r="HN678"/>
      <c r="HO678"/>
      <c r="HP678"/>
      <c r="HQ678"/>
      <c r="HR678"/>
      <c r="HS678"/>
      <c r="HT678"/>
      <c r="HU678"/>
      <c r="HV678"/>
      <c r="HW678"/>
      <c r="HX678"/>
      <c r="HY678"/>
      <c r="HZ678"/>
      <c r="IA678"/>
      <c r="IB678"/>
      <c r="IC678"/>
      <c r="ID678"/>
      <c r="IE678"/>
      <c r="IF678"/>
      <c r="IG678"/>
      <c r="IH678"/>
      <c r="II678"/>
      <c r="IJ678"/>
      <c r="IK678"/>
      <c r="IL678"/>
      <c r="IM678"/>
      <c r="IN678"/>
      <c r="IO678"/>
      <c r="IP678"/>
      <c r="IQ678"/>
      <c r="IR678"/>
      <c r="IS678"/>
      <c r="IT678"/>
      <c r="IU678"/>
      <c r="IV678"/>
      <c r="IW678"/>
      <c r="IX678"/>
      <c r="IY678"/>
      <c r="IZ678"/>
      <c r="JA678"/>
      <c r="JB678"/>
      <c r="JC678"/>
      <c r="JD678"/>
      <c r="JE678"/>
      <c r="JF678"/>
      <c r="JG678"/>
      <c r="JH678"/>
      <c r="JI678"/>
      <c r="JJ678"/>
      <c r="JK678"/>
      <c r="JL678"/>
      <c r="JM678"/>
      <c r="JN678"/>
      <c r="JO678"/>
      <c r="JP678"/>
      <c r="JQ678"/>
      <c r="JR678"/>
      <c r="JS678"/>
      <c r="JT678"/>
      <c r="JU678"/>
      <c r="JV678"/>
      <c r="JW678"/>
      <c r="JX678"/>
    </row>
    <row r="679" spans="1:284" s="429" customFormat="1" ht="15.9" customHeight="1">
      <c r="A679" s="119"/>
      <c r="B679" s="904"/>
      <c r="C679" s="119"/>
      <c r="D679" s="119"/>
      <c r="E679" s="500"/>
      <c r="F679" s="434">
        <f t="shared" si="10"/>
        <v>678</v>
      </c>
      <c r="G679" s="422"/>
      <c r="H679" s="118" t="s">
        <v>870</v>
      </c>
      <c r="I679" s="119">
        <v>1</v>
      </c>
      <c r="J679" s="120"/>
      <c r="K679" s="288" t="s">
        <v>3495</v>
      </c>
      <c r="L679" s="180"/>
      <c r="M679" s="905"/>
      <c r="N679" s="121" t="s">
        <v>3496</v>
      </c>
      <c r="O679" s="119">
        <v>0</v>
      </c>
      <c r="P679" s="119">
        <v>69</v>
      </c>
      <c r="Q679" s="118">
        <v>2026</v>
      </c>
      <c r="R679" s="120"/>
      <c r="S679" s="629"/>
      <c r="T679" s="239" t="s">
        <v>3497</v>
      </c>
    </row>
    <row r="680" spans="1:284" s="429" customFormat="1" ht="15.9" customHeight="1">
      <c r="A680" s="184"/>
      <c r="B680" s="462"/>
      <c r="C680" s="184"/>
      <c r="D680" s="184"/>
      <c r="E680" s="460"/>
      <c r="F680" s="434">
        <f t="shared" si="10"/>
        <v>679</v>
      </c>
      <c r="G680" s="152"/>
      <c r="H680" s="84" t="s">
        <v>738</v>
      </c>
      <c r="I680" s="283">
        <v>3</v>
      </c>
      <c r="J680" s="295"/>
      <c r="K680" s="145" t="s">
        <v>1506</v>
      </c>
      <c r="L680" s="128"/>
      <c r="M680" s="509"/>
      <c r="N680" s="88" t="s">
        <v>3498</v>
      </c>
      <c r="O680" s="85">
        <v>0</v>
      </c>
      <c r="P680" s="184">
        <v>69</v>
      </c>
      <c r="Q680" s="151"/>
      <c r="R680" s="152"/>
      <c r="S680" s="304"/>
      <c r="T680" s="459" t="s">
        <v>3499</v>
      </c>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c r="CO680"/>
      <c r="CP680"/>
      <c r="CQ680"/>
      <c r="CR680"/>
      <c r="CS680"/>
      <c r="CT680"/>
      <c r="CU680"/>
      <c r="CV680"/>
      <c r="CW680"/>
      <c r="CX680"/>
      <c r="CY680"/>
      <c r="CZ680"/>
      <c r="DA680"/>
      <c r="DB680"/>
      <c r="DC680"/>
      <c r="DD680"/>
      <c r="DE680"/>
      <c r="DF680"/>
      <c r="DG680"/>
      <c r="DH680"/>
      <c r="DI680"/>
      <c r="DJ680"/>
      <c r="DK680"/>
      <c r="DL680"/>
      <c r="DM680"/>
      <c r="DN680"/>
      <c r="DO680"/>
      <c r="DP680"/>
      <c r="DQ680"/>
      <c r="DR680"/>
      <c r="DS680"/>
      <c r="DT680"/>
      <c r="DU680"/>
      <c r="DV680"/>
      <c r="DW680"/>
      <c r="DX680"/>
      <c r="DY680"/>
      <c r="DZ680"/>
      <c r="EA680"/>
      <c r="EB680"/>
      <c r="EC680"/>
      <c r="ED680"/>
      <c r="EE680"/>
      <c r="EF680"/>
      <c r="EG680"/>
      <c r="EH680"/>
      <c r="EI680"/>
      <c r="EJ680"/>
      <c r="EK680"/>
      <c r="EL680"/>
      <c r="EM680"/>
      <c r="EN680"/>
      <c r="EO680"/>
      <c r="EP680"/>
      <c r="EQ680"/>
      <c r="ER680"/>
      <c r="ES680"/>
      <c r="ET680"/>
      <c r="EU680"/>
      <c r="EV680"/>
      <c r="EW680"/>
      <c r="EX680"/>
      <c r="EY680"/>
      <c r="EZ680"/>
      <c r="FA680"/>
      <c r="FB680"/>
      <c r="FC680"/>
      <c r="FD680"/>
      <c r="FE680"/>
      <c r="FF680"/>
      <c r="FG680"/>
      <c r="FH680"/>
      <c r="FI680"/>
      <c r="FJ680"/>
      <c r="FK680"/>
      <c r="FL680"/>
      <c r="FM680"/>
      <c r="FN680"/>
      <c r="FO680"/>
      <c r="FP680"/>
      <c r="FQ680"/>
      <c r="FR680"/>
      <c r="FS680"/>
      <c r="FT680"/>
      <c r="FU680"/>
      <c r="FV680"/>
      <c r="FW680"/>
      <c r="FX680"/>
      <c r="FY680"/>
      <c r="FZ680"/>
      <c r="GA680"/>
      <c r="GB680"/>
      <c r="GC680"/>
      <c r="GD680"/>
      <c r="GE680"/>
      <c r="GF680"/>
      <c r="GG680"/>
      <c r="GH680"/>
      <c r="GI680"/>
      <c r="GJ680"/>
      <c r="GK680"/>
      <c r="GL680"/>
      <c r="GM680"/>
      <c r="GN680"/>
      <c r="GO680"/>
      <c r="GP680"/>
      <c r="GQ680"/>
      <c r="GR680"/>
      <c r="GS680"/>
      <c r="GT680"/>
      <c r="GU680"/>
      <c r="GV680"/>
      <c r="GW680"/>
      <c r="GX680"/>
      <c r="GY680"/>
      <c r="GZ680"/>
      <c r="HA680"/>
      <c r="HB680"/>
      <c r="HC680"/>
      <c r="HD680"/>
      <c r="HE680"/>
      <c r="HF680"/>
      <c r="HG680"/>
      <c r="HH680"/>
      <c r="HI680"/>
      <c r="HJ680"/>
      <c r="HK680"/>
      <c r="HL680"/>
      <c r="HM680"/>
      <c r="HN680"/>
      <c r="HO680"/>
      <c r="HP680"/>
      <c r="HQ680"/>
      <c r="HR680"/>
      <c r="HS680"/>
      <c r="HT680"/>
      <c r="HU680"/>
      <c r="HV680"/>
      <c r="HW680"/>
      <c r="HX680"/>
      <c r="HY680"/>
      <c r="HZ680"/>
      <c r="IA680"/>
      <c r="IB680"/>
      <c r="IC680"/>
      <c r="ID680"/>
      <c r="IE680"/>
      <c r="IF680"/>
      <c r="IG680"/>
      <c r="IH680"/>
      <c r="II680"/>
      <c r="IJ680"/>
      <c r="IK680"/>
      <c r="IL680"/>
      <c r="IM680"/>
      <c r="IN680"/>
      <c r="IO680"/>
      <c r="IP680"/>
      <c r="IQ680"/>
      <c r="IR680"/>
      <c r="IS680"/>
      <c r="IT680"/>
      <c r="IU680"/>
      <c r="IV680"/>
      <c r="IW680"/>
      <c r="IX680"/>
      <c r="IY680"/>
      <c r="IZ680"/>
      <c r="JA680"/>
      <c r="JB680"/>
      <c r="JC680"/>
      <c r="JD680"/>
      <c r="JE680"/>
      <c r="JF680"/>
      <c r="JG680"/>
      <c r="JH680"/>
      <c r="JI680"/>
      <c r="JJ680"/>
      <c r="JK680"/>
      <c r="JL680"/>
      <c r="JM680"/>
      <c r="JN680"/>
      <c r="JO680"/>
      <c r="JP680"/>
      <c r="JQ680"/>
      <c r="JR680"/>
      <c r="JS680"/>
      <c r="JT680"/>
      <c r="JU680"/>
      <c r="JV680"/>
      <c r="JW680"/>
      <c r="JX680"/>
    </row>
    <row r="681" spans="1:284" s="429" customFormat="1" ht="13.8">
      <c r="A681" s="72"/>
      <c r="B681" s="72"/>
      <c r="C681" s="72"/>
      <c r="D681" s="72"/>
      <c r="E681" s="72"/>
      <c r="F681" s="434">
        <f t="shared" si="10"/>
        <v>680</v>
      </c>
      <c r="G681" s="73"/>
      <c r="H681" s="296" t="s">
        <v>738</v>
      </c>
      <c r="I681" s="114">
        <v>1</v>
      </c>
      <c r="J681" s="181"/>
      <c r="K681" s="272" t="s">
        <v>1507</v>
      </c>
      <c r="L681" s="183"/>
      <c r="M681" s="181"/>
      <c r="N681" s="906" t="s">
        <v>3500</v>
      </c>
      <c r="O681" s="114">
        <v>0</v>
      </c>
      <c r="P681" s="72">
        <v>69</v>
      </c>
      <c r="Q681" s="561">
        <v>2021</v>
      </c>
      <c r="R681" s="141"/>
      <c r="S681" s="496"/>
      <c r="T681" s="453" t="s">
        <v>3501</v>
      </c>
      <c r="U681" s="430"/>
      <c r="V681" s="430"/>
      <c r="W681" s="430"/>
      <c r="X681" s="430"/>
      <c r="Y681" s="430"/>
      <c r="Z681" s="430"/>
      <c r="AA681" s="430"/>
      <c r="AB681" s="430"/>
      <c r="AC681" s="430"/>
      <c r="AD681" s="430"/>
      <c r="AE681" s="430"/>
      <c r="AF681" s="430"/>
      <c r="AG681" s="430"/>
      <c r="AH681" s="430"/>
      <c r="AI681" s="430"/>
      <c r="AJ681" s="430"/>
      <c r="AK681" s="430"/>
      <c r="AL681" s="430"/>
      <c r="AM681" s="430"/>
      <c r="AN681" s="430"/>
      <c r="AO681" s="430"/>
      <c r="AP681" s="430"/>
      <c r="AQ681" s="430"/>
      <c r="AR681" s="430"/>
      <c r="AS681" s="430"/>
      <c r="AT681" s="430"/>
      <c r="AU681" s="430"/>
      <c r="AV681" s="430"/>
      <c r="AW681" s="430"/>
      <c r="AX681" s="430"/>
      <c r="AY681" s="430"/>
      <c r="AZ681" s="430"/>
      <c r="BA681" s="430"/>
      <c r="BB681" s="430"/>
      <c r="BC681" s="430"/>
      <c r="BD681" s="430"/>
      <c r="BE681" s="430"/>
      <c r="BF681" s="430"/>
      <c r="BG681" s="430"/>
      <c r="BH681" s="430"/>
      <c r="BI681" s="430"/>
      <c r="BJ681" s="430"/>
      <c r="BK681" s="430"/>
      <c r="BL681" s="430"/>
      <c r="BM681" s="430"/>
      <c r="BN681" s="430"/>
      <c r="BO681" s="430"/>
      <c r="BP681" s="430"/>
      <c r="BQ681" s="430"/>
      <c r="BR681" s="430"/>
      <c r="BS681" s="430"/>
      <c r="BT681" s="430"/>
      <c r="BU681" s="430"/>
      <c r="BV681" s="430"/>
      <c r="BW681" s="430"/>
      <c r="BX681" s="430"/>
      <c r="BY681" s="430"/>
      <c r="BZ681" s="430"/>
      <c r="CA681" s="430"/>
      <c r="CB681" s="430"/>
      <c r="CC681" s="430"/>
      <c r="CD681" s="430"/>
      <c r="CE681" s="430"/>
      <c r="CF681" s="430"/>
      <c r="CG681" s="430"/>
      <c r="CH681" s="430"/>
      <c r="CI681" s="430"/>
      <c r="CJ681" s="430"/>
      <c r="CK681" s="430"/>
      <c r="CL681" s="430"/>
      <c r="CM681" s="430"/>
      <c r="CN681" s="430"/>
      <c r="CO681" s="430"/>
      <c r="CP681" s="430"/>
      <c r="CQ681" s="430"/>
      <c r="CR681" s="430"/>
      <c r="CS681" s="430"/>
      <c r="CT681" s="430"/>
      <c r="CU681" s="430"/>
      <c r="CV681" s="430"/>
      <c r="CW681" s="430"/>
      <c r="CX681" s="430"/>
      <c r="CY681" s="430"/>
      <c r="CZ681" s="430"/>
      <c r="DA681" s="430"/>
      <c r="DB681" s="430"/>
      <c r="DC681" s="430"/>
      <c r="DD681" s="430"/>
      <c r="DE681" s="430"/>
      <c r="DF681" s="430"/>
      <c r="DG681" s="430"/>
      <c r="DH681" s="430"/>
      <c r="DI681" s="430"/>
      <c r="DJ681" s="430"/>
      <c r="DK681" s="430"/>
      <c r="DL681" s="430"/>
      <c r="DM681" s="430"/>
      <c r="DN681" s="430"/>
      <c r="DO681" s="430"/>
      <c r="DP681" s="430"/>
      <c r="DQ681" s="430"/>
      <c r="DR681" s="430"/>
      <c r="DS681" s="430"/>
      <c r="DT681" s="430"/>
      <c r="DU681" s="430"/>
      <c r="DV681" s="430"/>
      <c r="DW681" s="430"/>
      <c r="DX681" s="430"/>
      <c r="DY681" s="430"/>
      <c r="DZ681" s="430"/>
      <c r="EA681" s="430"/>
      <c r="EB681" s="430"/>
      <c r="EC681" s="430"/>
      <c r="ED681" s="430"/>
      <c r="EE681" s="430"/>
      <c r="EF681" s="430"/>
      <c r="EG681" s="430"/>
      <c r="EH681" s="430"/>
      <c r="EI681" s="430"/>
      <c r="EJ681" s="430"/>
      <c r="EK681" s="430"/>
      <c r="EL681" s="430"/>
      <c r="EM681" s="430"/>
      <c r="EN681" s="430"/>
      <c r="EO681" s="430"/>
      <c r="EP681" s="430"/>
      <c r="EQ681" s="430"/>
      <c r="ER681" s="430"/>
      <c r="ES681" s="430"/>
      <c r="ET681" s="430"/>
      <c r="EU681" s="430"/>
      <c r="EV681" s="430"/>
      <c r="EW681" s="430"/>
      <c r="EX681" s="430"/>
      <c r="EY681" s="430"/>
      <c r="EZ681" s="430"/>
      <c r="FA681" s="430"/>
      <c r="FB681" s="430"/>
      <c r="FC681" s="430"/>
      <c r="FD681" s="430"/>
      <c r="FE681" s="430"/>
      <c r="FF681" s="430"/>
      <c r="FG681" s="430"/>
      <c r="FH681" s="430"/>
      <c r="FI681" s="430"/>
      <c r="FJ681" s="430"/>
      <c r="FK681" s="430"/>
      <c r="FL681" s="430"/>
      <c r="FM681" s="430"/>
      <c r="FN681" s="430"/>
      <c r="FO681" s="430"/>
      <c r="FP681" s="430"/>
      <c r="FQ681" s="430"/>
      <c r="FR681" s="430"/>
      <c r="FS681" s="430"/>
      <c r="FT681" s="430"/>
      <c r="FU681" s="430"/>
      <c r="FV681" s="430"/>
      <c r="FW681" s="430"/>
      <c r="FX681" s="430"/>
      <c r="FY681" s="430"/>
      <c r="FZ681" s="430"/>
      <c r="GA681" s="430"/>
      <c r="GB681" s="430"/>
      <c r="GC681" s="430"/>
      <c r="GD681" s="430"/>
      <c r="GE681" s="430"/>
      <c r="GF681" s="430"/>
      <c r="GG681" s="430"/>
      <c r="GH681" s="430"/>
      <c r="GI681" s="430"/>
      <c r="GJ681" s="430"/>
      <c r="GK681" s="430"/>
      <c r="GL681" s="430"/>
      <c r="GM681" s="430"/>
      <c r="GN681" s="430"/>
      <c r="GO681" s="430"/>
      <c r="GP681" s="430"/>
      <c r="GQ681" s="430"/>
      <c r="GR681" s="430"/>
      <c r="GS681" s="430"/>
      <c r="GT681" s="430"/>
      <c r="GU681" s="430"/>
      <c r="GV681" s="430"/>
      <c r="GW681" s="430"/>
      <c r="GX681" s="430"/>
      <c r="GY681" s="430"/>
      <c r="GZ681" s="430"/>
      <c r="HA681" s="430"/>
      <c r="HB681" s="430"/>
      <c r="HC681" s="430"/>
      <c r="HD681" s="430"/>
      <c r="HE681" s="430"/>
      <c r="HF681" s="430"/>
      <c r="HG681" s="430"/>
      <c r="HH681" s="430"/>
      <c r="HI681" s="430"/>
      <c r="HJ681" s="430"/>
      <c r="HK681" s="430"/>
      <c r="HL681" s="430"/>
      <c r="HM681" s="430"/>
      <c r="HN681" s="430"/>
      <c r="HO681" s="430"/>
      <c r="HP681" s="430"/>
      <c r="HQ681" s="430"/>
      <c r="HR681" s="430"/>
      <c r="HS681" s="430"/>
      <c r="HT681" s="430"/>
      <c r="HU681" s="430"/>
      <c r="HV681" s="430"/>
      <c r="HW681" s="430"/>
      <c r="HX681" s="430"/>
      <c r="HY681" s="430"/>
      <c r="HZ681" s="430"/>
      <c r="IA681" s="430"/>
      <c r="IB681" s="430"/>
      <c r="IC681" s="430"/>
      <c r="ID681" s="430"/>
      <c r="IE681" s="430"/>
      <c r="IF681" s="430"/>
      <c r="IG681" s="430"/>
      <c r="IH681" s="430"/>
      <c r="II681" s="430"/>
      <c r="IJ681" s="430"/>
      <c r="IK681" s="430"/>
      <c r="IL681" s="430"/>
      <c r="IM681" s="430"/>
      <c r="IN681" s="430"/>
      <c r="IO681" s="430"/>
      <c r="IP681" s="430"/>
      <c r="IQ681" s="430"/>
      <c r="IR681" s="430"/>
      <c r="IS681" s="430"/>
      <c r="IT681" s="430"/>
      <c r="IU681" s="430"/>
      <c r="IV681" s="430"/>
      <c r="IW681" s="430"/>
      <c r="IX681" s="430"/>
      <c r="IY681" s="430"/>
      <c r="IZ681" s="430"/>
      <c r="JA681" s="430"/>
      <c r="JB681" s="430"/>
      <c r="JC681" s="430"/>
      <c r="JD681" s="430"/>
      <c r="JE681" s="430"/>
      <c r="JF681" s="430"/>
      <c r="JG681" s="430"/>
      <c r="JH681" s="430"/>
      <c r="JI681" s="430"/>
      <c r="JJ681" s="430"/>
      <c r="JK681" s="430"/>
      <c r="JL681" s="430"/>
      <c r="JM681" s="430"/>
      <c r="JN681" s="430"/>
      <c r="JO681" s="430"/>
      <c r="JP681" s="430"/>
      <c r="JQ681" s="430"/>
      <c r="JR681" s="430"/>
      <c r="JS681" s="430"/>
      <c r="JT681" s="430"/>
      <c r="JU681" s="430"/>
      <c r="JV681" s="430"/>
      <c r="JW681" s="430"/>
      <c r="JX681" s="430"/>
    </row>
    <row r="682" spans="1:284" s="429" customFormat="1" ht="15.9" customHeight="1">
      <c r="A682" s="464" t="s">
        <v>2709</v>
      </c>
      <c r="B682" s="464" t="s">
        <v>2710</v>
      </c>
      <c r="C682" s="464"/>
      <c r="D682" s="464">
        <v>28</v>
      </c>
      <c r="E682" s="624"/>
      <c r="F682" s="434">
        <f t="shared" si="10"/>
        <v>681</v>
      </c>
      <c r="G682" s="422"/>
      <c r="H682" s="640" t="s">
        <v>738</v>
      </c>
      <c r="I682" s="93">
        <v>1</v>
      </c>
      <c r="J682" s="93"/>
      <c r="K682" s="117" t="s">
        <v>3502</v>
      </c>
      <c r="L682" s="94"/>
      <c r="M682" s="93"/>
      <c r="N682" s="850" t="s">
        <v>3503</v>
      </c>
      <c r="O682" s="93">
        <v>0</v>
      </c>
      <c r="P682" s="119">
        <v>69</v>
      </c>
      <c r="Q682" s="118">
        <v>2026</v>
      </c>
      <c r="R682" s="120"/>
      <c r="S682" s="427"/>
      <c r="T682" s="428" t="s">
        <v>3504</v>
      </c>
    </row>
    <row r="683" spans="1:284" s="429" customFormat="1" ht="15.9" customHeight="1">
      <c r="A683" s="464" t="s">
        <v>2372</v>
      </c>
      <c r="B683" s="464" t="s">
        <v>2373</v>
      </c>
      <c r="C683" s="464" t="s">
        <v>3505</v>
      </c>
      <c r="D683" s="464">
        <v>28</v>
      </c>
      <c r="E683" s="469"/>
      <c r="F683" s="434">
        <f t="shared" si="10"/>
        <v>682</v>
      </c>
      <c r="G683" s="422"/>
      <c r="H683" s="470" t="s">
        <v>738</v>
      </c>
      <c r="I683" s="93">
        <v>1</v>
      </c>
      <c r="J683" s="93"/>
      <c r="K683" s="117" t="s">
        <v>3506</v>
      </c>
      <c r="L683" s="223"/>
      <c r="M683" s="93"/>
      <c r="N683" s="850" t="s">
        <v>3507</v>
      </c>
      <c r="O683" s="93">
        <v>0</v>
      </c>
      <c r="P683" s="119">
        <v>69</v>
      </c>
      <c r="Q683" s="118">
        <v>2026</v>
      </c>
      <c r="R683" s="120"/>
      <c r="S683" s="427"/>
      <c r="T683" s="428" t="s">
        <v>3508</v>
      </c>
    </row>
    <row r="684" spans="1:284" s="429" customFormat="1" ht="15.9" customHeight="1">
      <c r="A684" s="184"/>
      <c r="B684" s="462"/>
      <c r="C684" s="184"/>
      <c r="D684" s="184"/>
      <c r="E684" s="460"/>
      <c r="F684" s="434">
        <f t="shared" si="10"/>
        <v>683</v>
      </c>
      <c r="G684" s="152"/>
      <c r="H684" s="84" t="s">
        <v>738</v>
      </c>
      <c r="I684" s="85">
        <v>1</v>
      </c>
      <c r="J684" s="290"/>
      <c r="K684" s="145" t="s">
        <v>1508</v>
      </c>
      <c r="L684" s="88" t="s">
        <v>937</v>
      </c>
      <c r="M684" s="518"/>
      <c r="N684" s="88" t="s">
        <v>3509</v>
      </c>
      <c r="O684" s="85">
        <v>0</v>
      </c>
      <c r="P684" s="184">
        <v>69</v>
      </c>
      <c r="Q684" s="151"/>
      <c r="R684" s="152"/>
      <c r="S684" s="304"/>
      <c r="T684" s="459" t="s">
        <v>3510</v>
      </c>
      <c r="U684"/>
      <c r="V684"/>
      <c r="W684"/>
      <c r="X684"/>
      <c r="Y684"/>
      <c r="Z684"/>
      <c r="AA684"/>
      <c r="AB684"/>
      <c r="AC684"/>
      <c r="AD684"/>
      <c r="AE684"/>
      <c r="AF684"/>
      <c r="AG684"/>
      <c r="AH684"/>
      <c r="AI684"/>
      <c r="AJ684"/>
      <c r="AK684"/>
      <c r="AL684"/>
      <c r="AM684"/>
      <c r="AN68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c r="BY684"/>
      <c r="BZ684"/>
      <c r="CA684"/>
      <c r="CB684"/>
      <c r="CC684"/>
      <c r="CD684"/>
      <c r="CE684"/>
      <c r="CF684"/>
      <c r="CG684"/>
      <c r="CH684"/>
      <c r="CI684"/>
      <c r="CJ684"/>
      <c r="CK684"/>
      <c r="CL684"/>
      <c r="CM684"/>
      <c r="CN684"/>
      <c r="CO684"/>
      <c r="CP684"/>
      <c r="CQ684"/>
      <c r="CR684"/>
      <c r="CS684"/>
      <c r="CT684"/>
      <c r="CU684"/>
      <c r="CV684"/>
      <c r="CW684"/>
      <c r="CX684"/>
      <c r="CY684"/>
      <c r="CZ684"/>
      <c r="DA684"/>
      <c r="DB684"/>
      <c r="DC684"/>
      <c r="DD684"/>
      <c r="DE684"/>
      <c r="DF684"/>
      <c r="DG684"/>
      <c r="DH684"/>
      <c r="DI684"/>
      <c r="DJ684"/>
      <c r="DK684"/>
      <c r="DL684"/>
      <c r="DM684"/>
      <c r="DN684"/>
      <c r="DO684"/>
      <c r="DP684"/>
      <c r="DQ684"/>
      <c r="DR684"/>
      <c r="DS684"/>
      <c r="DT684"/>
      <c r="DU684"/>
      <c r="DV684"/>
      <c r="DW684"/>
      <c r="DX684"/>
      <c r="DY684"/>
      <c r="DZ684"/>
      <c r="EA684"/>
      <c r="EB684"/>
      <c r="EC684"/>
      <c r="ED684"/>
      <c r="EE684"/>
      <c r="EF684"/>
      <c r="EG684"/>
      <c r="EH684"/>
      <c r="EI684"/>
      <c r="EJ684"/>
      <c r="EK684"/>
      <c r="EL684"/>
      <c r="EM684"/>
      <c r="EN684"/>
      <c r="EO684"/>
      <c r="EP684"/>
      <c r="EQ684"/>
      <c r="ER684"/>
      <c r="ES684"/>
      <c r="ET684"/>
      <c r="EU684"/>
      <c r="EV684"/>
      <c r="EW684"/>
      <c r="EX684"/>
      <c r="EY684"/>
      <c r="EZ684"/>
      <c r="FA684"/>
      <c r="FB684"/>
      <c r="FC684"/>
      <c r="FD684"/>
      <c r="FE684"/>
      <c r="FF684"/>
      <c r="FG684"/>
      <c r="FH684"/>
      <c r="FI684"/>
      <c r="FJ684"/>
      <c r="FK684"/>
      <c r="FL684"/>
      <c r="FM684"/>
      <c r="FN684"/>
      <c r="FO684"/>
      <c r="FP684"/>
      <c r="FQ684"/>
      <c r="FR684"/>
      <c r="FS684"/>
      <c r="FT684"/>
      <c r="FU684"/>
      <c r="FV684"/>
      <c r="FW684"/>
      <c r="FX684"/>
      <c r="FY684"/>
      <c r="FZ684"/>
      <c r="GA684"/>
      <c r="GB684"/>
      <c r="GC684"/>
      <c r="GD684"/>
      <c r="GE684"/>
      <c r="GF684"/>
      <c r="GG684"/>
      <c r="GH684"/>
      <c r="GI684"/>
      <c r="GJ684"/>
      <c r="GK684"/>
      <c r="GL684"/>
      <c r="GM684"/>
      <c r="GN684"/>
      <c r="GO684"/>
      <c r="GP684"/>
      <c r="GQ684"/>
      <c r="GR684"/>
      <c r="GS684"/>
      <c r="GT684"/>
      <c r="GU684"/>
      <c r="GV684"/>
      <c r="GW684"/>
      <c r="GX684"/>
      <c r="GY684"/>
      <c r="GZ684"/>
      <c r="HA684"/>
      <c r="HB684"/>
      <c r="HC684"/>
      <c r="HD684"/>
      <c r="HE684"/>
      <c r="HF684"/>
      <c r="HG684"/>
      <c r="HH684"/>
      <c r="HI684"/>
      <c r="HJ684"/>
      <c r="HK684"/>
      <c r="HL684"/>
      <c r="HM684"/>
      <c r="HN684"/>
      <c r="HO684"/>
      <c r="HP684"/>
      <c r="HQ684"/>
      <c r="HR684"/>
      <c r="HS684"/>
      <c r="HT684"/>
      <c r="HU684"/>
      <c r="HV684"/>
      <c r="HW684"/>
      <c r="HX684"/>
      <c r="HY684"/>
      <c r="HZ684"/>
      <c r="IA684"/>
      <c r="IB684"/>
      <c r="IC684"/>
      <c r="ID684"/>
      <c r="IE684"/>
      <c r="IF684"/>
      <c r="IG684"/>
      <c r="IH684"/>
      <c r="II684"/>
      <c r="IJ684"/>
      <c r="IK684"/>
      <c r="IL684"/>
      <c r="IM684"/>
      <c r="IN684"/>
      <c r="IO684"/>
      <c r="IP684"/>
      <c r="IQ684"/>
      <c r="IR684"/>
      <c r="IS684"/>
      <c r="IT684"/>
      <c r="IU684"/>
      <c r="IV684"/>
      <c r="IW684"/>
      <c r="IX684"/>
      <c r="IY684"/>
      <c r="IZ684"/>
      <c r="JA684"/>
      <c r="JB684"/>
      <c r="JC684"/>
      <c r="JD684"/>
      <c r="JE684"/>
      <c r="JF684"/>
      <c r="JG684"/>
      <c r="JH684"/>
      <c r="JI684"/>
      <c r="JJ684"/>
      <c r="JK684"/>
      <c r="JL684"/>
      <c r="JM684"/>
      <c r="JN684"/>
      <c r="JO684"/>
      <c r="JP684"/>
      <c r="JQ684"/>
      <c r="JR684"/>
      <c r="JS684"/>
      <c r="JT684"/>
      <c r="JU684"/>
      <c r="JV684"/>
      <c r="JW684"/>
      <c r="JX684"/>
    </row>
    <row r="685" spans="1:284" s="429" customFormat="1" ht="15.9" customHeight="1">
      <c r="A685" s="184"/>
      <c r="B685" s="462"/>
      <c r="C685" s="184"/>
      <c r="D685" s="184"/>
      <c r="E685" s="460"/>
      <c r="F685" s="434">
        <f t="shared" si="10"/>
        <v>684</v>
      </c>
      <c r="G685" s="152"/>
      <c r="H685" s="84" t="s">
        <v>738</v>
      </c>
      <c r="I685" s="85">
        <v>1</v>
      </c>
      <c r="J685" s="85"/>
      <c r="K685" s="145" t="s">
        <v>1509</v>
      </c>
      <c r="L685" s="88" t="s">
        <v>837</v>
      </c>
      <c r="M685" s="518"/>
      <c r="N685" s="156" t="s">
        <v>3511</v>
      </c>
      <c r="O685" s="85">
        <v>0</v>
      </c>
      <c r="P685" s="184">
        <v>69</v>
      </c>
      <c r="Q685" s="151"/>
      <c r="R685" s="152"/>
      <c r="S685" s="304"/>
      <c r="T685" s="685" t="s">
        <v>3512</v>
      </c>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c r="BY685"/>
      <c r="BZ685"/>
      <c r="CA685"/>
      <c r="CB685"/>
      <c r="CC685"/>
      <c r="CD685"/>
      <c r="CE685"/>
      <c r="CF685"/>
      <c r="CG685"/>
      <c r="CH685"/>
      <c r="CI685"/>
      <c r="CJ685"/>
      <c r="CK685"/>
      <c r="CL685"/>
      <c r="CM685"/>
      <c r="CN685"/>
      <c r="CO685"/>
      <c r="CP685"/>
      <c r="CQ685"/>
      <c r="CR685"/>
      <c r="CS685"/>
      <c r="CT685"/>
      <c r="CU685"/>
      <c r="CV685"/>
      <c r="CW685"/>
      <c r="CX685"/>
      <c r="CY685"/>
      <c r="CZ685"/>
      <c r="DA685"/>
      <c r="DB685"/>
      <c r="DC685"/>
      <c r="DD685"/>
      <c r="DE685"/>
      <c r="DF685"/>
      <c r="DG685"/>
      <c r="DH685"/>
      <c r="DI685"/>
      <c r="DJ685"/>
      <c r="DK685"/>
      <c r="DL685"/>
      <c r="DM685"/>
      <c r="DN685"/>
      <c r="DO685"/>
      <c r="DP685"/>
      <c r="DQ685"/>
      <c r="DR685"/>
      <c r="DS685"/>
      <c r="DT685"/>
      <c r="DU685"/>
      <c r="DV685"/>
      <c r="DW685"/>
      <c r="DX685"/>
      <c r="DY685"/>
      <c r="DZ685"/>
      <c r="EA685"/>
      <c r="EB685"/>
      <c r="EC685"/>
      <c r="ED685"/>
      <c r="EE685"/>
      <c r="EF685"/>
      <c r="EG685"/>
      <c r="EH685"/>
      <c r="EI685"/>
      <c r="EJ685"/>
      <c r="EK685"/>
      <c r="EL685"/>
      <c r="EM685"/>
      <c r="EN685"/>
      <c r="EO685"/>
      <c r="EP685"/>
      <c r="EQ685"/>
      <c r="ER685"/>
      <c r="ES685"/>
      <c r="ET685"/>
      <c r="EU685"/>
      <c r="EV685"/>
      <c r="EW685"/>
      <c r="EX685"/>
      <c r="EY685"/>
      <c r="EZ685"/>
      <c r="FA685"/>
      <c r="FB685"/>
      <c r="FC685"/>
      <c r="FD685"/>
      <c r="FE685"/>
      <c r="FF685"/>
      <c r="FG685"/>
      <c r="FH685"/>
      <c r="FI685"/>
      <c r="FJ685"/>
      <c r="FK685"/>
      <c r="FL685"/>
      <c r="FM685"/>
      <c r="FN685"/>
      <c r="FO685"/>
      <c r="FP685"/>
      <c r="FQ685"/>
      <c r="FR685"/>
      <c r="FS685"/>
      <c r="FT685"/>
      <c r="FU685"/>
      <c r="FV685"/>
      <c r="FW685"/>
      <c r="FX685"/>
      <c r="FY685"/>
      <c r="FZ685"/>
      <c r="GA685"/>
      <c r="GB685"/>
      <c r="GC685"/>
      <c r="GD685"/>
      <c r="GE685"/>
      <c r="GF685"/>
      <c r="GG685"/>
      <c r="GH685"/>
      <c r="GI685"/>
      <c r="GJ685"/>
      <c r="GK685"/>
      <c r="GL685"/>
      <c r="GM685"/>
      <c r="GN685"/>
      <c r="GO685"/>
      <c r="GP685"/>
      <c r="GQ685"/>
      <c r="GR685"/>
      <c r="GS685"/>
      <c r="GT685"/>
      <c r="GU685"/>
      <c r="GV685"/>
      <c r="GW685"/>
      <c r="GX685"/>
      <c r="GY685"/>
      <c r="GZ685"/>
      <c r="HA685"/>
      <c r="HB685"/>
      <c r="HC685"/>
      <c r="HD685"/>
      <c r="HE685"/>
      <c r="HF685"/>
      <c r="HG685"/>
      <c r="HH685"/>
      <c r="HI685"/>
      <c r="HJ685"/>
      <c r="HK685"/>
      <c r="HL685"/>
      <c r="HM685"/>
      <c r="HN685"/>
      <c r="HO685"/>
      <c r="HP685"/>
      <c r="HQ685"/>
      <c r="HR685"/>
      <c r="HS685"/>
      <c r="HT685"/>
      <c r="HU685"/>
      <c r="HV685"/>
      <c r="HW685"/>
      <c r="HX685"/>
      <c r="HY685"/>
      <c r="HZ685"/>
      <c r="IA685"/>
      <c r="IB685"/>
      <c r="IC685"/>
      <c r="ID685"/>
      <c r="IE685"/>
      <c r="IF685"/>
      <c r="IG685"/>
      <c r="IH685"/>
      <c r="II685"/>
      <c r="IJ685"/>
      <c r="IK685"/>
      <c r="IL685"/>
      <c r="IM685"/>
      <c r="IN685"/>
      <c r="IO685"/>
      <c r="IP685"/>
      <c r="IQ685"/>
      <c r="IR685"/>
      <c r="IS685"/>
      <c r="IT685"/>
      <c r="IU685"/>
      <c r="IV685"/>
      <c r="IW685"/>
      <c r="IX685"/>
      <c r="IY685"/>
      <c r="IZ685"/>
      <c r="JA685"/>
      <c r="JB685"/>
      <c r="JC685"/>
      <c r="JD685"/>
      <c r="JE685"/>
      <c r="JF685"/>
      <c r="JG685"/>
      <c r="JH685"/>
      <c r="JI685"/>
      <c r="JJ685"/>
      <c r="JK685"/>
      <c r="JL685"/>
      <c r="JM685"/>
      <c r="JN685"/>
      <c r="JO685"/>
      <c r="JP685"/>
      <c r="JQ685"/>
      <c r="JR685"/>
      <c r="JS685"/>
      <c r="JT685"/>
      <c r="JU685"/>
      <c r="JV685"/>
      <c r="JW685"/>
      <c r="JX685"/>
    </row>
    <row r="686" spans="1:284" s="429" customFormat="1" ht="15.9" customHeight="1">
      <c r="A686" s="184"/>
      <c r="B686" s="462"/>
      <c r="C686" s="184"/>
      <c r="D686" s="184"/>
      <c r="E686" s="460"/>
      <c r="F686" s="434">
        <f t="shared" si="10"/>
        <v>685</v>
      </c>
      <c r="G686" s="152"/>
      <c r="H686" s="112" t="s">
        <v>738</v>
      </c>
      <c r="I686" s="85">
        <v>1</v>
      </c>
      <c r="J686" s="85"/>
      <c r="K686" s="145" t="s">
        <v>1510</v>
      </c>
      <c r="L686" s="88" t="s">
        <v>837</v>
      </c>
      <c r="M686" s="518"/>
      <c r="N686" s="88" t="s">
        <v>3513</v>
      </c>
      <c r="O686" s="85">
        <v>0</v>
      </c>
      <c r="P686" s="184">
        <v>69</v>
      </c>
      <c r="Q686" s="151"/>
      <c r="R686" s="152"/>
      <c r="S686" s="304"/>
      <c r="T686" s="459" t="s">
        <v>3514</v>
      </c>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c r="BY686"/>
      <c r="BZ686"/>
      <c r="CA686"/>
      <c r="CB686"/>
      <c r="CC686"/>
      <c r="CD686"/>
      <c r="CE686"/>
      <c r="CF686"/>
      <c r="CG686"/>
      <c r="CH686"/>
      <c r="CI686"/>
      <c r="CJ686"/>
      <c r="CK686"/>
      <c r="CL686"/>
      <c r="CM686"/>
      <c r="CN686"/>
      <c r="CO686"/>
      <c r="CP686"/>
      <c r="CQ686"/>
      <c r="CR686"/>
      <c r="CS686"/>
      <c r="CT686"/>
      <c r="CU686"/>
      <c r="CV686"/>
      <c r="CW686"/>
      <c r="CX686"/>
      <c r="CY686"/>
      <c r="CZ686"/>
      <c r="DA686"/>
      <c r="DB686"/>
      <c r="DC686"/>
      <c r="DD686"/>
      <c r="DE686"/>
      <c r="DF686"/>
      <c r="DG686"/>
      <c r="DH686"/>
      <c r="DI686"/>
      <c r="DJ686"/>
      <c r="DK686"/>
      <c r="DL686"/>
      <c r="DM686"/>
      <c r="DN686"/>
      <c r="DO686"/>
      <c r="DP686"/>
      <c r="DQ686"/>
      <c r="DR686"/>
      <c r="DS686"/>
      <c r="DT686"/>
      <c r="DU686"/>
      <c r="DV686"/>
      <c r="DW686"/>
      <c r="DX686"/>
      <c r="DY686"/>
      <c r="DZ686"/>
      <c r="EA686"/>
      <c r="EB686"/>
      <c r="EC686"/>
      <c r="ED686"/>
      <c r="EE686"/>
      <c r="EF686"/>
      <c r="EG686"/>
      <c r="EH686"/>
      <c r="EI686"/>
      <c r="EJ686"/>
      <c r="EK686"/>
      <c r="EL686"/>
      <c r="EM686"/>
      <c r="EN686"/>
      <c r="EO686"/>
      <c r="EP686"/>
      <c r="EQ686"/>
      <c r="ER686"/>
      <c r="ES686"/>
      <c r="ET686"/>
      <c r="EU686"/>
      <c r="EV686"/>
      <c r="EW686"/>
      <c r="EX686"/>
      <c r="EY686"/>
      <c r="EZ686"/>
      <c r="FA686"/>
      <c r="FB686"/>
      <c r="FC686"/>
      <c r="FD686"/>
      <c r="FE686"/>
      <c r="FF686"/>
      <c r="FG686"/>
      <c r="FH686"/>
      <c r="FI686"/>
      <c r="FJ686"/>
      <c r="FK686"/>
      <c r="FL686"/>
      <c r="FM686"/>
      <c r="FN686"/>
      <c r="FO686"/>
      <c r="FP686"/>
      <c r="FQ686"/>
      <c r="FR686"/>
      <c r="FS686"/>
      <c r="FT686"/>
      <c r="FU686"/>
      <c r="FV686"/>
      <c r="FW686"/>
      <c r="FX686"/>
      <c r="FY686"/>
      <c r="FZ686"/>
      <c r="GA686"/>
      <c r="GB686"/>
      <c r="GC686"/>
      <c r="GD686"/>
      <c r="GE686"/>
      <c r="GF686"/>
      <c r="GG686"/>
      <c r="GH686"/>
      <c r="GI686"/>
      <c r="GJ686"/>
      <c r="GK686"/>
      <c r="GL686"/>
      <c r="GM686"/>
      <c r="GN686"/>
      <c r="GO686"/>
      <c r="GP686"/>
      <c r="GQ686"/>
      <c r="GR686"/>
      <c r="GS686"/>
      <c r="GT686"/>
      <c r="GU686"/>
      <c r="GV686"/>
      <c r="GW686"/>
      <c r="GX686"/>
      <c r="GY686"/>
      <c r="GZ686"/>
      <c r="HA686"/>
      <c r="HB686"/>
      <c r="HC686"/>
      <c r="HD686"/>
      <c r="HE686"/>
      <c r="HF686"/>
      <c r="HG686"/>
      <c r="HH686"/>
      <c r="HI686"/>
      <c r="HJ686"/>
      <c r="HK686"/>
      <c r="HL686"/>
      <c r="HM686"/>
      <c r="HN686"/>
      <c r="HO686"/>
      <c r="HP686"/>
      <c r="HQ686"/>
      <c r="HR686"/>
      <c r="HS686"/>
      <c r="HT686"/>
      <c r="HU686"/>
      <c r="HV686"/>
      <c r="HW686"/>
      <c r="HX686"/>
      <c r="HY686"/>
      <c r="HZ686"/>
      <c r="IA686"/>
      <c r="IB686"/>
      <c r="IC686"/>
      <c r="ID686"/>
      <c r="IE686"/>
      <c r="IF686"/>
      <c r="IG686"/>
      <c r="IH686"/>
      <c r="II686"/>
      <c r="IJ686"/>
      <c r="IK686"/>
      <c r="IL686"/>
      <c r="IM686"/>
      <c r="IN686"/>
      <c r="IO686"/>
      <c r="IP686"/>
      <c r="IQ686"/>
      <c r="IR686"/>
      <c r="IS686"/>
      <c r="IT686"/>
      <c r="IU686"/>
      <c r="IV686"/>
      <c r="IW686"/>
      <c r="IX686"/>
      <c r="IY686"/>
      <c r="IZ686"/>
      <c r="JA686"/>
      <c r="JB686"/>
      <c r="JC686"/>
      <c r="JD686"/>
      <c r="JE686"/>
      <c r="JF686"/>
      <c r="JG686"/>
      <c r="JH686"/>
      <c r="JI686"/>
      <c r="JJ686"/>
      <c r="JK686"/>
      <c r="JL686"/>
      <c r="JM686"/>
      <c r="JN686"/>
      <c r="JO686"/>
      <c r="JP686"/>
      <c r="JQ686"/>
      <c r="JR686"/>
      <c r="JS686"/>
      <c r="JT686"/>
      <c r="JU686"/>
      <c r="JV686"/>
      <c r="JW686"/>
      <c r="JX686"/>
    </row>
    <row r="687" spans="1:284" s="429" customFormat="1" ht="15.9" customHeight="1">
      <c r="A687" s="72"/>
      <c r="B687" s="72"/>
      <c r="C687" s="184"/>
      <c r="D687" s="184"/>
      <c r="E687" s="460"/>
      <c r="F687" s="434">
        <f t="shared" si="10"/>
        <v>686</v>
      </c>
      <c r="G687" s="812"/>
      <c r="H687" s="84" t="s">
        <v>738</v>
      </c>
      <c r="I687" s="85">
        <v>1</v>
      </c>
      <c r="J687" s="86"/>
      <c r="K687" s="297" t="s">
        <v>1511</v>
      </c>
      <c r="L687" s="128"/>
      <c r="M687" s="509"/>
      <c r="N687" s="88" t="s">
        <v>3515</v>
      </c>
      <c r="O687" s="85">
        <v>0</v>
      </c>
      <c r="P687" s="184">
        <v>69</v>
      </c>
      <c r="Q687" s="151"/>
      <c r="R687" s="152"/>
      <c r="S687" s="304"/>
      <c r="T687" s="459" t="s">
        <v>3516</v>
      </c>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c r="BY687"/>
      <c r="BZ687"/>
      <c r="CA687"/>
      <c r="CB687"/>
      <c r="CC687"/>
      <c r="CD687"/>
      <c r="CE687"/>
      <c r="CF687"/>
      <c r="CG687"/>
      <c r="CH687"/>
      <c r="CI687"/>
      <c r="CJ687"/>
      <c r="CK687"/>
      <c r="CL687"/>
      <c r="CM687"/>
      <c r="CN687"/>
      <c r="CO687"/>
      <c r="CP687"/>
      <c r="CQ687"/>
      <c r="CR687"/>
      <c r="CS687"/>
      <c r="CT687"/>
      <c r="CU687"/>
      <c r="CV687"/>
      <c r="CW687"/>
      <c r="CX687"/>
      <c r="CY687"/>
      <c r="CZ687"/>
      <c r="DA687"/>
      <c r="DB687"/>
      <c r="DC687"/>
      <c r="DD687"/>
      <c r="DE687"/>
      <c r="DF687"/>
      <c r="DG687"/>
      <c r="DH687"/>
      <c r="DI687"/>
      <c r="DJ687"/>
      <c r="DK687"/>
      <c r="DL687"/>
      <c r="DM687"/>
      <c r="DN687"/>
      <c r="DO687"/>
      <c r="DP687"/>
      <c r="DQ687"/>
      <c r="DR687"/>
      <c r="DS687"/>
      <c r="DT687"/>
      <c r="DU687"/>
      <c r="DV687"/>
      <c r="DW687"/>
      <c r="DX687"/>
      <c r="DY687"/>
      <c r="DZ687"/>
      <c r="EA687"/>
      <c r="EB687"/>
      <c r="EC687"/>
      <c r="ED687"/>
      <c r="EE687"/>
      <c r="EF687"/>
      <c r="EG687"/>
      <c r="EH687"/>
      <c r="EI687"/>
      <c r="EJ687"/>
      <c r="EK687"/>
      <c r="EL687"/>
      <c r="EM687"/>
      <c r="EN687"/>
      <c r="EO687"/>
      <c r="EP687"/>
      <c r="EQ687"/>
      <c r="ER687"/>
      <c r="ES687"/>
      <c r="ET687"/>
      <c r="EU687"/>
      <c r="EV687"/>
      <c r="EW687"/>
      <c r="EX687"/>
      <c r="EY687"/>
      <c r="EZ687"/>
      <c r="FA687"/>
      <c r="FB687"/>
      <c r="FC687"/>
      <c r="FD687"/>
      <c r="FE687"/>
      <c r="FF687"/>
      <c r="FG687"/>
      <c r="FH687"/>
      <c r="FI687"/>
      <c r="FJ687"/>
      <c r="FK687"/>
      <c r="FL687"/>
      <c r="FM687"/>
      <c r="FN687"/>
      <c r="FO687"/>
      <c r="FP687"/>
      <c r="FQ687"/>
      <c r="FR687"/>
      <c r="FS687"/>
      <c r="FT687"/>
      <c r="FU687"/>
      <c r="FV687"/>
      <c r="FW687"/>
      <c r="FX687"/>
      <c r="FY687"/>
      <c r="FZ687"/>
      <c r="GA687"/>
      <c r="GB687"/>
      <c r="GC687"/>
      <c r="GD687"/>
      <c r="GE687"/>
      <c r="GF687"/>
      <c r="GG687"/>
      <c r="GH687"/>
      <c r="GI687"/>
      <c r="GJ687"/>
      <c r="GK687"/>
      <c r="GL687"/>
      <c r="GM687"/>
      <c r="GN687"/>
      <c r="GO687"/>
      <c r="GP687"/>
      <c r="GQ687"/>
      <c r="GR687"/>
      <c r="GS687"/>
      <c r="GT687"/>
      <c r="GU687"/>
      <c r="GV687"/>
      <c r="GW687"/>
      <c r="GX687"/>
      <c r="GY687"/>
      <c r="GZ687"/>
      <c r="HA687"/>
      <c r="HB687"/>
      <c r="HC687"/>
      <c r="HD687"/>
      <c r="HE687"/>
      <c r="HF687"/>
      <c r="HG687"/>
      <c r="HH687"/>
      <c r="HI687"/>
      <c r="HJ687"/>
      <c r="HK687"/>
      <c r="HL687"/>
      <c r="HM687"/>
      <c r="HN687"/>
      <c r="HO687"/>
      <c r="HP687"/>
      <c r="HQ687"/>
      <c r="HR687"/>
      <c r="HS687"/>
      <c r="HT687"/>
      <c r="HU687"/>
      <c r="HV687"/>
      <c r="HW687"/>
      <c r="HX687"/>
      <c r="HY687"/>
      <c r="HZ687"/>
      <c r="IA687"/>
      <c r="IB687"/>
      <c r="IC687"/>
      <c r="ID687"/>
      <c r="IE687"/>
      <c r="IF687"/>
      <c r="IG687"/>
      <c r="IH687"/>
      <c r="II687"/>
      <c r="IJ687"/>
      <c r="IK687"/>
      <c r="IL687"/>
      <c r="IM687"/>
      <c r="IN687"/>
      <c r="IO687"/>
      <c r="IP687"/>
      <c r="IQ687"/>
      <c r="IR687"/>
      <c r="IS687"/>
      <c r="IT687"/>
      <c r="IU687"/>
      <c r="IV687"/>
      <c r="IW687"/>
      <c r="IX687"/>
      <c r="IY687"/>
      <c r="IZ687"/>
      <c r="JA687"/>
      <c r="JB687"/>
      <c r="JC687"/>
      <c r="JD687"/>
      <c r="JE687"/>
      <c r="JF687"/>
      <c r="JG687"/>
      <c r="JH687"/>
      <c r="JI687"/>
      <c r="JJ687"/>
      <c r="JK687"/>
      <c r="JL687"/>
      <c r="JM687"/>
      <c r="JN687"/>
      <c r="JO687"/>
      <c r="JP687"/>
      <c r="JQ687"/>
      <c r="JR687"/>
      <c r="JS687"/>
      <c r="JT687"/>
      <c r="JU687"/>
      <c r="JV687"/>
      <c r="JW687"/>
      <c r="JX687"/>
    </row>
    <row r="688" spans="1:284" s="429" customFormat="1" ht="15" customHeight="1">
      <c r="A688" s="72"/>
      <c r="B688" s="72"/>
      <c r="C688" s="184"/>
      <c r="D688" s="184"/>
      <c r="E688" s="460"/>
      <c r="F688" s="434">
        <f t="shared" si="10"/>
        <v>687</v>
      </c>
      <c r="G688" s="812"/>
      <c r="H688" s="112" t="s">
        <v>738</v>
      </c>
      <c r="I688" s="92">
        <v>1</v>
      </c>
      <c r="J688" s="92"/>
      <c r="K688" s="145" t="s">
        <v>1512</v>
      </c>
      <c r="L688" s="128"/>
      <c r="M688" s="509"/>
      <c r="N688" s="88" t="s">
        <v>3517</v>
      </c>
      <c r="O688" s="85">
        <v>0</v>
      </c>
      <c r="P688" s="184">
        <v>69</v>
      </c>
      <c r="Q688" s="151"/>
      <c r="R688" s="152"/>
      <c r="S688" s="304"/>
      <c r="T688" s="459" t="s">
        <v>3518</v>
      </c>
      <c r="U688"/>
      <c r="V688"/>
      <c r="W688"/>
      <c r="X688"/>
      <c r="Y688"/>
      <c r="Z688"/>
      <c r="AA688"/>
      <c r="AB688"/>
      <c r="AC688"/>
      <c r="AD688"/>
      <c r="AE688"/>
      <c r="AF688"/>
      <c r="AG688"/>
      <c r="AH688"/>
      <c r="AI688"/>
      <c r="AJ688"/>
      <c r="AK688"/>
      <c r="AL688"/>
      <c r="AM688"/>
      <c r="AN688"/>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c r="BY688"/>
      <c r="BZ688"/>
      <c r="CA688"/>
      <c r="CB688"/>
      <c r="CC688"/>
      <c r="CD688"/>
      <c r="CE688"/>
      <c r="CF688"/>
      <c r="CG688"/>
      <c r="CH688"/>
      <c r="CI688"/>
      <c r="CJ688"/>
      <c r="CK688"/>
      <c r="CL688"/>
      <c r="CM688"/>
      <c r="CN688"/>
      <c r="CO688"/>
      <c r="CP688"/>
      <c r="CQ688"/>
      <c r="CR688"/>
      <c r="CS688"/>
      <c r="CT688"/>
      <c r="CU688"/>
      <c r="CV688"/>
      <c r="CW688"/>
      <c r="CX688"/>
      <c r="CY688"/>
      <c r="CZ688"/>
      <c r="DA688"/>
      <c r="DB688"/>
      <c r="DC688"/>
      <c r="DD688"/>
      <c r="DE688"/>
      <c r="DF688"/>
      <c r="DG688"/>
      <c r="DH688"/>
      <c r="DI688"/>
      <c r="DJ688"/>
      <c r="DK688"/>
      <c r="DL688"/>
      <c r="DM688"/>
      <c r="DN688"/>
      <c r="DO688"/>
      <c r="DP688"/>
      <c r="DQ688"/>
      <c r="DR688"/>
      <c r="DS688"/>
      <c r="DT688"/>
      <c r="DU688"/>
      <c r="DV688"/>
      <c r="DW688"/>
      <c r="DX688"/>
      <c r="DY688"/>
      <c r="DZ688"/>
      <c r="EA688"/>
      <c r="EB688"/>
      <c r="EC688"/>
      <c r="ED688"/>
      <c r="EE688"/>
      <c r="EF688"/>
      <c r="EG688"/>
      <c r="EH688"/>
      <c r="EI688"/>
      <c r="EJ688"/>
      <c r="EK688"/>
      <c r="EL688"/>
      <c r="EM688"/>
      <c r="EN688"/>
      <c r="EO688"/>
      <c r="EP688"/>
      <c r="EQ688"/>
      <c r="ER688"/>
      <c r="ES688"/>
      <c r="ET688"/>
      <c r="EU688"/>
      <c r="EV688"/>
      <c r="EW688"/>
      <c r="EX688"/>
      <c r="EY688"/>
      <c r="EZ688"/>
      <c r="FA688"/>
      <c r="FB688"/>
      <c r="FC688"/>
      <c r="FD688"/>
      <c r="FE688"/>
      <c r="FF688"/>
      <c r="FG688"/>
      <c r="FH688"/>
      <c r="FI688"/>
      <c r="FJ688"/>
      <c r="FK688"/>
      <c r="FL688"/>
      <c r="FM688"/>
      <c r="FN688"/>
      <c r="FO688"/>
      <c r="FP688"/>
      <c r="FQ688"/>
      <c r="FR688"/>
      <c r="FS688"/>
      <c r="FT688"/>
      <c r="FU688"/>
      <c r="FV688"/>
      <c r="FW688"/>
      <c r="FX688"/>
      <c r="FY688"/>
      <c r="FZ688"/>
      <c r="GA688"/>
      <c r="GB688"/>
      <c r="GC688"/>
      <c r="GD688"/>
      <c r="GE688"/>
      <c r="GF688"/>
      <c r="GG688"/>
      <c r="GH688"/>
      <c r="GI688"/>
      <c r="GJ688"/>
      <c r="GK688"/>
      <c r="GL688"/>
      <c r="GM688"/>
      <c r="GN688"/>
      <c r="GO688"/>
      <c r="GP688"/>
      <c r="GQ688"/>
      <c r="GR688"/>
      <c r="GS688"/>
      <c r="GT688"/>
      <c r="GU688"/>
      <c r="GV688"/>
      <c r="GW688"/>
      <c r="GX688"/>
      <c r="GY688"/>
      <c r="GZ688"/>
      <c r="HA688"/>
      <c r="HB688"/>
      <c r="HC688"/>
      <c r="HD688"/>
      <c r="HE688"/>
      <c r="HF688"/>
      <c r="HG688"/>
      <c r="HH688"/>
      <c r="HI688"/>
      <c r="HJ688"/>
      <c r="HK688"/>
      <c r="HL688"/>
      <c r="HM688"/>
      <c r="HN688"/>
      <c r="HO688"/>
      <c r="HP688"/>
      <c r="HQ688"/>
      <c r="HR688"/>
      <c r="HS688"/>
      <c r="HT688"/>
      <c r="HU688"/>
      <c r="HV688"/>
      <c r="HW688"/>
      <c r="HX688"/>
      <c r="HY688"/>
      <c r="HZ688"/>
      <c r="IA688"/>
      <c r="IB688"/>
      <c r="IC688"/>
      <c r="ID688"/>
      <c r="IE688"/>
      <c r="IF688"/>
      <c r="IG688"/>
      <c r="IH688"/>
      <c r="II688"/>
      <c r="IJ688"/>
      <c r="IK688"/>
      <c r="IL688"/>
      <c r="IM688"/>
      <c r="IN688"/>
      <c r="IO688"/>
      <c r="IP688"/>
      <c r="IQ688"/>
      <c r="IR688"/>
      <c r="IS688"/>
      <c r="IT688"/>
      <c r="IU688"/>
      <c r="IV688"/>
      <c r="IW688"/>
      <c r="IX688"/>
      <c r="IY688"/>
      <c r="IZ688"/>
      <c r="JA688"/>
      <c r="JB688"/>
      <c r="JC688"/>
      <c r="JD688"/>
      <c r="JE688"/>
      <c r="JF688"/>
      <c r="JG688"/>
      <c r="JH688"/>
      <c r="JI688"/>
      <c r="JJ688"/>
      <c r="JK688"/>
      <c r="JL688"/>
      <c r="JM688"/>
      <c r="JN688"/>
      <c r="JO688"/>
      <c r="JP688"/>
      <c r="JQ688"/>
      <c r="JR688"/>
      <c r="JS688"/>
      <c r="JT688"/>
      <c r="JU688"/>
      <c r="JV688"/>
      <c r="JW688"/>
      <c r="JX688"/>
    </row>
    <row r="689" spans="1:284" s="429" customFormat="1" ht="15.9" customHeight="1">
      <c r="A689" s="184"/>
      <c r="B689" s="184"/>
      <c r="C689" s="184"/>
      <c r="D689" s="184"/>
      <c r="E689" s="460"/>
      <c r="F689" s="434">
        <f t="shared" si="10"/>
        <v>688</v>
      </c>
      <c r="G689" s="152"/>
      <c r="H689" s="84" t="s">
        <v>738</v>
      </c>
      <c r="I689" s="85">
        <v>1</v>
      </c>
      <c r="J689" s="290"/>
      <c r="K689" s="145" t="s">
        <v>1513</v>
      </c>
      <c r="L689" s="147" t="s">
        <v>939</v>
      </c>
      <c r="M689" s="509"/>
      <c r="N689" s="88" t="s">
        <v>3519</v>
      </c>
      <c r="O689" s="85">
        <v>0</v>
      </c>
      <c r="P689" s="184">
        <v>19</v>
      </c>
      <c r="Q689" s="151"/>
      <c r="R689" s="152"/>
      <c r="S689" s="304"/>
      <c r="T689" s="459" t="s">
        <v>3520</v>
      </c>
      <c r="U689"/>
      <c r="V689"/>
      <c r="W689"/>
      <c r="X689"/>
      <c r="Y689"/>
      <c r="Z689"/>
      <c r="AA689"/>
      <c r="AB689"/>
      <c r="AC689"/>
      <c r="AD689"/>
      <c r="AE689"/>
      <c r="AF689"/>
      <c r="AG689"/>
      <c r="AH689"/>
      <c r="AI689"/>
      <c r="AJ689"/>
      <c r="AK689"/>
      <c r="AL689"/>
      <c r="AM689"/>
      <c r="AN689"/>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c r="BY689"/>
      <c r="BZ689"/>
      <c r="CA689"/>
      <c r="CB689"/>
      <c r="CC689"/>
      <c r="CD689"/>
      <c r="CE689"/>
      <c r="CF689"/>
      <c r="CG689"/>
      <c r="CH689"/>
      <c r="CI689"/>
      <c r="CJ689"/>
      <c r="CK689"/>
      <c r="CL689"/>
      <c r="CM689"/>
      <c r="CN689"/>
      <c r="CO689"/>
      <c r="CP689"/>
      <c r="CQ689"/>
      <c r="CR689"/>
      <c r="CS689"/>
      <c r="CT689"/>
      <c r="CU689"/>
      <c r="CV689"/>
      <c r="CW689"/>
      <c r="CX689"/>
      <c r="CY689"/>
      <c r="CZ689"/>
      <c r="DA689"/>
      <c r="DB689"/>
      <c r="DC689"/>
      <c r="DD689"/>
      <c r="DE689"/>
      <c r="DF689"/>
      <c r="DG689"/>
      <c r="DH689"/>
      <c r="DI689"/>
      <c r="DJ689"/>
      <c r="DK689"/>
      <c r="DL689"/>
      <c r="DM689"/>
      <c r="DN689"/>
      <c r="DO689"/>
      <c r="DP689"/>
      <c r="DQ689"/>
      <c r="DR689"/>
      <c r="DS689"/>
      <c r="DT689"/>
      <c r="DU689"/>
      <c r="DV689"/>
      <c r="DW689"/>
      <c r="DX689"/>
      <c r="DY689"/>
      <c r="DZ689"/>
      <c r="EA689"/>
      <c r="EB689"/>
      <c r="EC689"/>
      <c r="ED689"/>
      <c r="EE689"/>
      <c r="EF689"/>
      <c r="EG689"/>
      <c r="EH689"/>
      <c r="EI689"/>
      <c r="EJ689"/>
      <c r="EK689"/>
      <c r="EL689"/>
      <c r="EM689"/>
      <c r="EN689"/>
      <c r="EO689"/>
      <c r="EP689"/>
      <c r="EQ689"/>
      <c r="ER689"/>
      <c r="ES689"/>
      <c r="ET689"/>
      <c r="EU689"/>
      <c r="EV689"/>
      <c r="EW689"/>
      <c r="EX689"/>
      <c r="EY689"/>
      <c r="EZ689"/>
      <c r="FA689"/>
      <c r="FB689"/>
      <c r="FC689"/>
      <c r="FD689"/>
      <c r="FE689"/>
      <c r="FF689"/>
      <c r="FG689"/>
      <c r="FH689"/>
      <c r="FI689"/>
      <c r="FJ689"/>
      <c r="FK689"/>
      <c r="FL689"/>
      <c r="FM689"/>
      <c r="FN689"/>
      <c r="FO689"/>
      <c r="FP689"/>
      <c r="FQ689"/>
      <c r="FR689"/>
      <c r="FS689"/>
      <c r="FT689"/>
      <c r="FU689"/>
      <c r="FV689"/>
      <c r="FW689"/>
      <c r="FX689"/>
      <c r="FY689"/>
      <c r="FZ689"/>
      <c r="GA689"/>
      <c r="GB689"/>
      <c r="GC689"/>
      <c r="GD689"/>
      <c r="GE689"/>
      <c r="GF689"/>
      <c r="GG689"/>
      <c r="GH689"/>
      <c r="GI689"/>
      <c r="GJ689"/>
      <c r="GK689"/>
      <c r="GL689"/>
      <c r="GM689"/>
      <c r="GN689"/>
      <c r="GO689"/>
      <c r="GP689"/>
      <c r="GQ689"/>
      <c r="GR689"/>
      <c r="GS689"/>
      <c r="GT689"/>
      <c r="GU689"/>
      <c r="GV689"/>
      <c r="GW689"/>
      <c r="GX689"/>
      <c r="GY689"/>
      <c r="GZ689"/>
      <c r="HA689"/>
      <c r="HB689"/>
      <c r="HC689"/>
      <c r="HD689"/>
      <c r="HE689"/>
      <c r="HF689"/>
      <c r="HG689"/>
      <c r="HH689"/>
      <c r="HI689"/>
      <c r="HJ689"/>
      <c r="HK689"/>
      <c r="HL689"/>
      <c r="HM689"/>
      <c r="HN689"/>
      <c r="HO689"/>
      <c r="HP689"/>
      <c r="HQ689"/>
      <c r="HR689"/>
      <c r="HS689"/>
      <c r="HT689"/>
      <c r="HU689"/>
      <c r="HV689"/>
      <c r="HW689"/>
      <c r="HX689"/>
      <c r="HY689"/>
      <c r="HZ689"/>
      <c r="IA689"/>
      <c r="IB689"/>
      <c r="IC689"/>
      <c r="ID689"/>
      <c r="IE689"/>
      <c r="IF689"/>
      <c r="IG689"/>
      <c r="IH689"/>
      <c r="II689"/>
      <c r="IJ689"/>
      <c r="IK689"/>
      <c r="IL689"/>
      <c r="IM689"/>
      <c r="IN689"/>
      <c r="IO689"/>
      <c r="IP689"/>
      <c r="IQ689"/>
      <c r="IR689"/>
      <c r="IS689"/>
      <c r="IT689"/>
      <c r="IU689"/>
      <c r="IV689"/>
      <c r="IW689"/>
      <c r="IX689"/>
      <c r="IY689"/>
      <c r="IZ689"/>
      <c r="JA689"/>
      <c r="JB689"/>
      <c r="JC689"/>
      <c r="JD689"/>
      <c r="JE689"/>
      <c r="JF689"/>
      <c r="JG689"/>
      <c r="JH689"/>
      <c r="JI689"/>
      <c r="JJ689"/>
      <c r="JK689"/>
      <c r="JL689"/>
      <c r="JM689"/>
      <c r="JN689"/>
      <c r="JO689"/>
      <c r="JP689"/>
      <c r="JQ689"/>
      <c r="JR689"/>
      <c r="JS689"/>
      <c r="JT689"/>
      <c r="JU689"/>
      <c r="JV689"/>
      <c r="JW689"/>
      <c r="JX689"/>
    </row>
    <row r="690" spans="1:284" s="429" customFormat="1" ht="15.9" customHeight="1">
      <c r="A690" s="184"/>
      <c r="B690" s="184"/>
      <c r="C690" s="184"/>
      <c r="D690" s="184"/>
      <c r="E690" s="460"/>
      <c r="F690" s="434">
        <f t="shared" si="10"/>
        <v>689</v>
      </c>
      <c r="G690" s="602"/>
      <c r="H690" s="84" t="s">
        <v>738</v>
      </c>
      <c r="I690" s="85">
        <v>1</v>
      </c>
      <c r="J690" s="86"/>
      <c r="K690" s="145" t="s">
        <v>1514</v>
      </c>
      <c r="L690" s="87" t="s">
        <v>937</v>
      </c>
      <c r="M690" s="509"/>
      <c r="N690" s="88" t="s">
        <v>3521</v>
      </c>
      <c r="O690" s="85">
        <v>0</v>
      </c>
      <c r="P690" s="184">
        <v>19</v>
      </c>
      <c r="Q690" s="151"/>
      <c r="R690" s="152"/>
      <c r="S690" s="304"/>
      <c r="T690" s="459" t="s">
        <v>3522</v>
      </c>
      <c r="U690"/>
      <c r="V690"/>
      <c r="W690"/>
      <c r="X690"/>
      <c r="Y690"/>
      <c r="Z690"/>
      <c r="AA690"/>
      <c r="AB690"/>
      <c r="AC690"/>
      <c r="AD690"/>
      <c r="AE690"/>
      <c r="AF690"/>
      <c r="AG690"/>
      <c r="AH690"/>
      <c r="AI690"/>
      <c r="AJ690"/>
      <c r="AK690"/>
      <c r="AL690"/>
      <c r="AM690"/>
      <c r="AN690"/>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c r="BY690"/>
      <c r="BZ690"/>
      <c r="CA690"/>
      <c r="CB690"/>
      <c r="CC690"/>
      <c r="CD690"/>
      <c r="CE690"/>
      <c r="CF690"/>
      <c r="CG690"/>
      <c r="CH690"/>
      <c r="CI690"/>
      <c r="CJ690"/>
      <c r="CK690"/>
      <c r="CL690"/>
      <c r="CM690"/>
      <c r="CN690"/>
      <c r="CO690"/>
      <c r="CP690"/>
      <c r="CQ690"/>
      <c r="CR690"/>
      <c r="CS690"/>
      <c r="CT690"/>
      <c r="CU690"/>
      <c r="CV690"/>
      <c r="CW690"/>
      <c r="CX690"/>
      <c r="CY690"/>
      <c r="CZ690"/>
      <c r="DA690"/>
      <c r="DB690"/>
      <c r="DC690"/>
      <c r="DD690"/>
      <c r="DE690"/>
      <c r="DF690"/>
      <c r="DG690"/>
      <c r="DH690"/>
      <c r="DI690"/>
      <c r="DJ690"/>
      <c r="DK690"/>
      <c r="DL690"/>
      <c r="DM690"/>
      <c r="DN690"/>
      <c r="DO690"/>
      <c r="DP690"/>
      <c r="DQ690"/>
      <c r="DR690"/>
      <c r="DS690"/>
      <c r="DT690"/>
      <c r="DU690"/>
      <c r="DV690"/>
      <c r="DW690"/>
      <c r="DX690"/>
      <c r="DY690"/>
      <c r="DZ690"/>
      <c r="EA690"/>
      <c r="EB690"/>
      <c r="EC690"/>
      <c r="ED690"/>
      <c r="EE690"/>
      <c r="EF690"/>
      <c r="EG690"/>
      <c r="EH690"/>
      <c r="EI690"/>
      <c r="EJ690"/>
      <c r="EK690"/>
      <c r="EL690"/>
      <c r="EM690"/>
      <c r="EN690"/>
      <c r="EO690"/>
      <c r="EP690"/>
      <c r="EQ690"/>
      <c r="ER690"/>
      <c r="ES690"/>
      <c r="ET690"/>
      <c r="EU690"/>
      <c r="EV690"/>
      <c r="EW690"/>
      <c r="EX690"/>
      <c r="EY690"/>
      <c r="EZ690"/>
      <c r="FA690"/>
      <c r="FB690"/>
      <c r="FC690"/>
      <c r="FD690"/>
      <c r="FE690"/>
      <c r="FF690"/>
      <c r="FG690"/>
      <c r="FH690"/>
      <c r="FI690"/>
      <c r="FJ690"/>
      <c r="FK690"/>
      <c r="FL690"/>
      <c r="FM690"/>
      <c r="FN690"/>
      <c r="FO690"/>
      <c r="FP690"/>
      <c r="FQ690"/>
      <c r="FR690"/>
      <c r="FS690"/>
      <c r="FT690"/>
      <c r="FU690"/>
      <c r="FV690"/>
      <c r="FW690"/>
      <c r="FX690"/>
      <c r="FY690"/>
      <c r="FZ690"/>
      <c r="GA690"/>
      <c r="GB690"/>
      <c r="GC690"/>
      <c r="GD690"/>
      <c r="GE690"/>
      <c r="GF690"/>
      <c r="GG690"/>
      <c r="GH690"/>
      <c r="GI690"/>
      <c r="GJ690"/>
      <c r="GK690"/>
      <c r="GL690"/>
      <c r="GM690"/>
      <c r="GN690"/>
      <c r="GO690"/>
      <c r="GP690"/>
      <c r="GQ690"/>
      <c r="GR690"/>
      <c r="GS690"/>
      <c r="GT690"/>
      <c r="GU690"/>
      <c r="GV690"/>
      <c r="GW690"/>
      <c r="GX690"/>
      <c r="GY690"/>
      <c r="GZ690"/>
      <c r="HA690"/>
      <c r="HB690"/>
      <c r="HC690"/>
      <c r="HD690"/>
      <c r="HE690"/>
      <c r="HF690"/>
      <c r="HG690"/>
      <c r="HH690"/>
      <c r="HI690"/>
      <c r="HJ690"/>
      <c r="HK690"/>
      <c r="HL690"/>
      <c r="HM690"/>
      <c r="HN690"/>
      <c r="HO690"/>
      <c r="HP690"/>
      <c r="HQ690"/>
      <c r="HR690"/>
      <c r="HS690"/>
      <c r="HT690"/>
      <c r="HU690"/>
      <c r="HV690"/>
      <c r="HW690"/>
      <c r="HX690"/>
      <c r="HY690"/>
      <c r="HZ690"/>
      <c r="IA690"/>
      <c r="IB690"/>
      <c r="IC690"/>
      <c r="ID690"/>
      <c r="IE690"/>
      <c r="IF690"/>
      <c r="IG690"/>
      <c r="IH690"/>
      <c r="II690"/>
      <c r="IJ690"/>
      <c r="IK690"/>
      <c r="IL690"/>
      <c r="IM690"/>
      <c r="IN690"/>
      <c r="IO690"/>
      <c r="IP690"/>
      <c r="IQ690"/>
      <c r="IR690"/>
      <c r="IS690"/>
      <c r="IT690"/>
      <c r="IU690"/>
      <c r="IV690"/>
      <c r="IW690"/>
      <c r="IX690"/>
      <c r="IY690"/>
      <c r="IZ690"/>
      <c r="JA690"/>
      <c r="JB690"/>
      <c r="JC690"/>
      <c r="JD690"/>
      <c r="JE690"/>
      <c r="JF690"/>
      <c r="JG690"/>
      <c r="JH690"/>
      <c r="JI690"/>
      <c r="JJ690"/>
      <c r="JK690"/>
      <c r="JL690"/>
      <c r="JM690"/>
      <c r="JN690"/>
      <c r="JO690"/>
      <c r="JP690"/>
      <c r="JQ690"/>
      <c r="JR690"/>
      <c r="JS690"/>
      <c r="JT690"/>
      <c r="JU690"/>
      <c r="JV690"/>
      <c r="JW690"/>
      <c r="JX690"/>
    </row>
    <row r="691" spans="1:284" s="429" customFormat="1" ht="15.9" customHeight="1">
      <c r="A691" s="119"/>
      <c r="B691" s="119"/>
      <c r="C691" s="119"/>
      <c r="D691" s="119"/>
      <c r="E691" s="500"/>
      <c r="F691" s="434">
        <f t="shared" si="10"/>
        <v>690</v>
      </c>
      <c r="G691" s="422"/>
      <c r="H691" s="118" t="s">
        <v>738</v>
      </c>
      <c r="I691" s="119">
        <v>1</v>
      </c>
      <c r="J691" s="120"/>
      <c r="K691" s="288" t="s">
        <v>3523</v>
      </c>
      <c r="L691" s="641" t="s">
        <v>939</v>
      </c>
      <c r="M691" s="905"/>
      <c r="N691" s="121" t="s">
        <v>3524</v>
      </c>
      <c r="O691" s="119">
        <v>0</v>
      </c>
      <c r="P691" s="119">
        <v>0</v>
      </c>
      <c r="Q691" s="628">
        <v>2026</v>
      </c>
      <c r="R691" s="120"/>
      <c r="S691" s="629"/>
      <c r="T691" s="239" t="s">
        <v>3525</v>
      </c>
    </row>
    <row r="692" spans="1:284" s="429" customFormat="1" ht="15.9" customHeight="1">
      <c r="A692" s="184"/>
      <c r="B692" s="462"/>
      <c r="C692" s="184"/>
      <c r="D692" s="184"/>
      <c r="E692" s="460"/>
      <c r="F692" s="434">
        <f t="shared" si="10"/>
        <v>691</v>
      </c>
      <c r="G692" s="152"/>
      <c r="H692" s="84" t="s">
        <v>738</v>
      </c>
      <c r="I692" s="85">
        <v>2</v>
      </c>
      <c r="J692" s="86"/>
      <c r="K692" s="298" t="s">
        <v>1515</v>
      </c>
      <c r="L692" s="88" t="s">
        <v>937</v>
      </c>
      <c r="M692" s="518"/>
      <c r="N692" s="88" t="s">
        <v>3526</v>
      </c>
      <c r="O692" s="85">
        <v>0</v>
      </c>
      <c r="P692" s="184">
        <v>19</v>
      </c>
      <c r="Q692" s="151"/>
      <c r="R692" s="152"/>
      <c r="S692" s="304"/>
      <c r="T692" s="459" t="s">
        <v>3527</v>
      </c>
      <c r="U692"/>
      <c r="V692"/>
      <c r="W692"/>
      <c r="X692"/>
      <c r="Y692"/>
      <c r="Z692"/>
      <c r="AA692"/>
      <c r="AB692"/>
      <c r="AC692"/>
      <c r="AD692"/>
      <c r="AE692"/>
      <c r="AF692"/>
      <c r="AG692"/>
      <c r="AH692"/>
      <c r="AI692"/>
      <c r="AJ692"/>
      <c r="AK692"/>
      <c r="AL692"/>
      <c r="AM692"/>
      <c r="AN692"/>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c r="BY692"/>
      <c r="BZ692"/>
      <c r="CA692"/>
      <c r="CB692"/>
      <c r="CC692"/>
      <c r="CD692"/>
      <c r="CE692"/>
      <c r="CF692"/>
      <c r="CG692"/>
      <c r="CH692"/>
      <c r="CI692"/>
      <c r="CJ692"/>
      <c r="CK692"/>
      <c r="CL692"/>
      <c r="CM692"/>
      <c r="CN692"/>
      <c r="CO692"/>
      <c r="CP692"/>
      <c r="CQ692"/>
      <c r="CR692"/>
      <c r="CS692"/>
      <c r="CT692"/>
      <c r="CU692"/>
      <c r="CV692"/>
      <c r="CW692"/>
      <c r="CX692"/>
      <c r="CY692"/>
      <c r="CZ692"/>
      <c r="DA692"/>
      <c r="DB692"/>
      <c r="DC692"/>
      <c r="DD692"/>
      <c r="DE692"/>
      <c r="DF692"/>
      <c r="DG692"/>
      <c r="DH692"/>
      <c r="DI692"/>
      <c r="DJ692"/>
      <c r="DK692"/>
      <c r="DL692"/>
      <c r="DM692"/>
      <c r="DN692"/>
      <c r="DO692"/>
      <c r="DP692"/>
      <c r="DQ692"/>
      <c r="DR692"/>
      <c r="DS692"/>
      <c r="DT692"/>
      <c r="DU692"/>
      <c r="DV692"/>
      <c r="DW692"/>
      <c r="DX692"/>
      <c r="DY692"/>
      <c r="DZ692"/>
      <c r="EA692"/>
      <c r="EB692"/>
      <c r="EC692"/>
      <c r="ED692"/>
      <c r="EE692"/>
      <c r="EF692"/>
      <c r="EG692"/>
      <c r="EH692"/>
      <c r="EI692"/>
      <c r="EJ692"/>
      <c r="EK692"/>
      <c r="EL692"/>
      <c r="EM692"/>
      <c r="EN692"/>
      <c r="EO692"/>
      <c r="EP692"/>
      <c r="EQ692"/>
      <c r="ER692"/>
      <c r="ES692"/>
      <c r="ET692"/>
      <c r="EU692"/>
      <c r="EV692"/>
      <c r="EW692"/>
      <c r="EX692"/>
      <c r="EY692"/>
      <c r="EZ692"/>
      <c r="FA692"/>
      <c r="FB692"/>
      <c r="FC692"/>
      <c r="FD692"/>
      <c r="FE692"/>
      <c r="FF692"/>
      <c r="FG692"/>
      <c r="FH692"/>
      <c r="FI692"/>
      <c r="FJ692"/>
      <c r="FK692"/>
      <c r="FL692"/>
      <c r="FM692"/>
      <c r="FN692"/>
      <c r="FO692"/>
      <c r="FP692"/>
      <c r="FQ692"/>
      <c r="FR692"/>
      <c r="FS692"/>
      <c r="FT692"/>
      <c r="FU692"/>
      <c r="FV692"/>
      <c r="FW692"/>
      <c r="FX692"/>
      <c r="FY692"/>
      <c r="FZ692"/>
      <c r="GA692"/>
      <c r="GB692"/>
      <c r="GC692"/>
      <c r="GD692"/>
      <c r="GE692"/>
      <c r="GF692"/>
      <c r="GG692"/>
      <c r="GH692"/>
      <c r="GI692"/>
      <c r="GJ692"/>
      <c r="GK692"/>
      <c r="GL692"/>
      <c r="GM692"/>
      <c r="GN692"/>
      <c r="GO692"/>
      <c r="GP692"/>
      <c r="GQ692"/>
      <c r="GR692"/>
      <c r="GS692"/>
      <c r="GT692"/>
      <c r="GU692"/>
      <c r="GV692"/>
      <c r="GW692"/>
      <c r="GX692"/>
      <c r="GY692"/>
      <c r="GZ692"/>
      <c r="HA692"/>
      <c r="HB692"/>
      <c r="HC692"/>
      <c r="HD692"/>
      <c r="HE692"/>
      <c r="HF692"/>
      <c r="HG692"/>
      <c r="HH692"/>
      <c r="HI692"/>
      <c r="HJ692"/>
      <c r="HK692"/>
      <c r="HL692"/>
      <c r="HM692"/>
      <c r="HN692"/>
      <c r="HO692"/>
      <c r="HP692"/>
      <c r="HQ692"/>
      <c r="HR692"/>
      <c r="HS692"/>
      <c r="HT692"/>
      <c r="HU692"/>
      <c r="HV692"/>
      <c r="HW692"/>
      <c r="HX692"/>
      <c r="HY692"/>
      <c r="HZ692"/>
      <c r="IA692"/>
      <c r="IB692"/>
      <c r="IC692"/>
      <c r="ID692"/>
      <c r="IE692"/>
      <c r="IF692"/>
      <c r="IG692"/>
      <c r="IH692"/>
      <c r="II692"/>
      <c r="IJ692"/>
      <c r="IK692"/>
      <c r="IL692"/>
      <c r="IM692"/>
      <c r="IN692"/>
      <c r="IO692"/>
      <c r="IP692"/>
      <c r="IQ692"/>
      <c r="IR692"/>
      <c r="IS692"/>
      <c r="IT692"/>
      <c r="IU692"/>
      <c r="IV692"/>
      <c r="IW692"/>
      <c r="IX692"/>
      <c r="IY692"/>
      <c r="IZ692"/>
      <c r="JA692"/>
      <c r="JB692"/>
      <c r="JC692"/>
      <c r="JD692"/>
      <c r="JE692"/>
      <c r="JF692"/>
      <c r="JG692"/>
      <c r="JH692"/>
      <c r="JI692"/>
      <c r="JJ692"/>
      <c r="JK692"/>
      <c r="JL692"/>
      <c r="JM692"/>
      <c r="JN692"/>
      <c r="JO692"/>
      <c r="JP692"/>
      <c r="JQ692"/>
      <c r="JR692"/>
      <c r="JS692"/>
      <c r="JT692"/>
      <c r="JU692"/>
      <c r="JV692"/>
      <c r="JW692"/>
      <c r="JX692"/>
    </row>
    <row r="693" spans="1:284" ht="12.75" customHeight="1">
      <c r="A693" s="184"/>
      <c r="B693" s="462"/>
      <c r="C693" s="184"/>
      <c r="D693" s="475"/>
      <c r="E693" s="460"/>
      <c r="F693" s="434">
        <f t="shared" si="10"/>
        <v>692</v>
      </c>
      <c r="G693" s="472"/>
      <c r="H693" s="907" t="s">
        <v>1516</v>
      </c>
      <c r="I693" s="908">
        <v>1</v>
      </c>
      <c r="J693" s="908"/>
      <c r="K693" s="909" t="s">
        <v>3528</v>
      </c>
      <c r="L693" s="910"/>
      <c r="M693" s="911"/>
      <c r="N693" s="912"/>
      <c r="O693" s="913">
        <v>0</v>
      </c>
      <c r="P693" s="488">
        <v>38</v>
      </c>
      <c r="Q693" s="650"/>
      <c r="R693" s="458" t="s">
        <v>3529</v>
      </c>
      <c r="S693" s="304"/>
      <c r="T693" s="731" t="s">
        <v>3530</v>
      </c>
      <c r="U693"/>
    </row>
    <row r="694" spans="1:284" ht="12.75" customHeight="1">
      <c r="A694" s="184"/>
      <c r="B694" s="462"/>
      <c r="C694" s="184"/>
      <c r="D694" s="475"/>
      <c r="E694" s="460"/>
      <c r="F694" s="434">
        <f t="shared" si="10"/>
        <v>693</v>
      </c>
      <c r="G694" s="472"/>
      <c r="H694" s="907" t="s">
        <v>1516</v>
      </c>
      <c r="I694" s="908">
        <v>1</v>
      </c>
      <c r="J694" s="908"/>
      <c r="K694" s="909" t="s">
        <v>3531</v>
      </c>
      <c r="L694" s="910"/>
      <c r="M694" s="911"/>
      <c r="N694" s="912"/>
      <c r="O694" s="913">
        <v>0</v>
      </c>
      <c r="P694" s="488">
        <v>40</v>
      </c>
      <c r="Q694" s="650"/>
      <c r="R694" s="458"/>
      <c r="S694" s="304"/>
      <c r="T694" s="731" t="s">
        <v>3532</v>
      </c>
      <c r="U694"/>
    </row>
    <row r="695" spans="1:284" ht="11.25" customHeight="1">
      <c r="A695" s="184"/>
      <c r="B695" s="462"/>
      <c r="C695" s="184"/>
      <c r="D695" s="475"/>
      <c r="E695" s="460"/>
      <c r="F695" s="434">
        <f t="shared" si="10"/>
        <v>694</v>
      </c>
      <c r="G695" s="472"/>
      <c r="H695" s="907" t="s">
        <v>1516</v>
      </c>
      <c r="I695" s="908">
        <v>1</v>
      </c>
      <c r="J695" s="908"/>
      <c r="K695" s="909" t="s">
        <v>3533</v>
      </c>
      <c r="L695" s="910"/>
      <c r="M695" s="911"/>
      <c r="N695" s="912"/>
      <c r="O695" s="913">
        <v>0</v>
      </c>
      <c r="P695" s="488">
        <v>44</v>
      </c>
      <c r="Q695" s="650"/>
      <c r="R695" s="458"/>
      <c r="S695" s="304"/>
      <c r="T695" s="731" t="s">
        <v>3534</v>
      </c>
      <c r="U695"/>
    </row>
    <row r="696" spans="1:284" ht="12.75" customHeight="1">
      <c r="A696" s="184"/>
      <c r="B696" s="462"/>
      <c r="C696" s="184"/>
      <c r="D696" s="475"/>
      <c r="E696" s="460"/>
      <c r="F696" s="434">
        <f t="shared" si="10"/>
        <v>695</v>
      </c>
      <c r="G696" s="472"/>
      <c r="H696" s="907" t="s">
        <v>1516</v>
      </c>
      <c r="I696" s="908">
        <v>1</v>
      </c>
      <c r="J696" s="908"/>
      <c r="K696" s="909" t="s">
        <v>3535</v>
      </c>
      <c r="L696" s="910"/>
      <c r="M696" s="911"/>
      <c r="N696" s="912"/>
      <c r="O696" s="913">
        <v>0</v>
      </c>
      <c r="P696" s="488">
        <v>45</v>
      </c>
      <c r="Q696" s="650"/>
      <c r="R696" s="458"/>
      <c r="S696" s="304"/>
      <c r="T696" s="731" t="s">
        <v>3536</v>
      </c>
      <c r="U696"/>
    </row>
    <row r="697" spans="1:284" ht="5.25" customHeight="1">
      <c r="A697" s="303"/>
      <c r="B697" s="914"/>
      <c r="C697" s="303"/>
      <c r="D697" s="303"/>
      <c r="E697" s="915"/>
      <c r="F697" s="916"/>
      <c r="G697" s="590"/>
      <c r="H697" s="299"/>
      <c r="I697" s="300"/>
      <c r="J697" s="300"/>
      <c r="K697" s="301"/>
      <c r="L697" s="302"/>
      <c r="M697" s="917"/>
      <c r="N697" s="918"/>
      <c r="O697" s="919"/>
      <c r="P697" s="919"/>
      <c r="Q697" s="920"/>
      <c r="R697" s="590"/>
      <c r="S697" s="304"/>
      <c r="T697" s="921"/>
      <c r="U697"/>
    </row>
    <row r="698" spans="1:284" ht="15.75" customHeight="1">
      <c r="A698" s="922"/>
      <c r="B698" s="922"/>
      <c r="C698" s="922"/>
      <c r="D698" s="922"/>
      <c r="E698" s="922"/>
      <c r="F698" s="452"/>
      <c r="G698" s="304"/>
      <c r="H698" s="303"/>
      <c r="I698" s="304"/>
      <c r="J698" s="304"/>
      <c r="K698" s="305"/>
      <c r="L698" s="305"/>
      <c r="M698" s="304"/>
      <c r="N698" s="305"/>
      <c r="O698" s="303"/>
      <c r="P698" s="923" t="s">
        <v>3537</v>
      </c>
      <c r="Q698" s="924">
        <f>COUNTIF(Q2:Q696,"2017")</f>
        <v>1</v>
      </c>
      <c r="R698" s="590"/>
      <c r="S698" s="304"/>
      <c r="T698" s="925"/>
      <c r="U698"/>
    </row>
    <row r="699" spans="1:284" ht="15.75" customHeight="1">
      <c r="A699" s="922"/>
      <c r="B699" s="922"/>
      <c r="C699" s="922"/>
      <c r="D699" s="922"/>
      <c r="E699" s="922"/>
      <c r="F699" s="452"/>
      <c r="G699" s="304"/>
      <c r="H699" s="303"/>
      <c r="I699" s="304"/>
      <c r="J699" s="304"/>
      <c r="K699" s="305"/>
      <c r="L699" s="305"/>
      <c r="M699" s="304"/>
      <c r="N699" s="305"/>
      <c r="O699" s="303"/>
      <c r="P699" s="923" t="s">
        <v>3538</v>
      </c>
      <c r="Q699" s="924">
        <f>COUNTIF(Q2:Q696,"2018")</f>
        <v>0</v>
      </c>
      <c r="R699" s="590"/>
      <c r="S699" s="304"/>
      <c r="T699" s="925"/>
      <c r="U699"/>
    </row>
    <row r="700" spans="1:284" ht="15.75" customHeight="1">
      <c r="A700" s="922"/>
      <c r="B700" s="922"/>
      <c r="C700" s="922"/>
      <c r="D700" s="922"/>
      <c r="E700" s="922"/>
      <c r="F700" s="452"/>
      <c r="G700" s="304"/>
      <c r="H700" s="303"/>
      <c r="I700" s="304"/>
      <c r="J700" s="304"/>
      <c r="K700" s="305"/>
      <c r="L700" s="305"/>
      <c r="M700" s="304"/>
      <c r="N700" s="305"/>
      <c r="O700" s="303"/>
      <c r="P700" s="923" t="s">
        <v>3539</v>
      </c>
      <c r="Q700" s="924">
        <f>COUNTIF(Q2:Q696,"2019")</f>
        <v>53</v>
      </c>
      <c r="R700" s="590"/>
      <c r="S700" s="304"/>
      <c r="T700" s="925"/>
      <c r="U700"/>
    </row>
    <row r="701" spans="1:284" ht="15.75" customHeight="1">
      <c r="A701" s="922"/>
      <c r="B701" s="922"/>
      <c r="C701" s="922"/>
      <c r="D701" s="922"/>
      <c r="E701" s="922"/>
      <c r="F701" s="452" t="s">
        <v>3540</v>
      </c>
      <c r="G701" s="304"/>
      <c r="H701" s="303"/>
      <c r="I701" s="304"/>
      <c r="J701" s="304"/>
      <c r="K701" s="305"/>
      <c r="L701" s="305"/>
      <c r="M701" s="304"/>
      <c r="N701" s="305"/>
      <c r="O701" s="303"/>
      <c r="P701" s="923" t="s">
        <v>3541</v>
      </c>
      <c r="Q701" s="924">
        <f>COUNTIF(Q2:Q696,"2021")</f>
        <v>37</v>
      </c>
      <c r="R701" s="590"/>
      <c r="S701" s="304"/>
      <c r="T701" s="925"/>
      <c r="U701"/>
    </row>
    <row r="702" spans="1:284" ht="15.75" customHeight="1">
      <c r="A702" s="303"/>
      <c r="B702" s="914"/>
      <c r="C702" s="303"/>
      <c r="D702" s="303"/>
      <c r="E702" s="915"/>
      <c r="F702" s="926"/>
      <c r="G702" s="590"/>
      <c r="H702" s="299"/>
      <c r="I702" s="300"/>
      <c r="J702" s="300"/>
      <c r="K702" s="301"/>
      <c r="L702" s="302"/>
      <c r="M702" s="917"/>
      <c r="N702" s="918"/>
      <c r="O702" s="919"/>
      <c r="P702" s="923" t="s">
        <v>3542</v>
      </c>
      <c r="Q702" s="920">
        <f>COUNTIF(Q2:Q696,"2022")</f>
        <v>19</v>
      </c>
      <c r="R702" s="590"/>
      <c r="S702" s="304"/>
      <c r="T702" s="921"/>
      <c r="U702"/>
    </row>
    <row r="703" spans="1:284" ht="15.75" customHeight="1">
      <c r="A703" s="303"/>
      <c r="B703" s="914"/>
      <c r="C703" s="303"/>
      <c r="D703" s="303"/>
      <c r="E703" s="915"/>
      <c r="F703" s="926"/>
      <c r="G703" s="590"/>
      <c r="H703" s="299"/>
      <c r="I703" s="300"/>
      <c r="J703" s="300"/>
      <c r="K703" s="301"/>
      <c r="L703" s="302"/>
      <c r="M703" s="917"/>
      <c r="N703" s="918"/>
      <c r="O703" s="919"/>
      <c r="P703" s="923" t="s">
        <v>3543</v>
      </c>
      <c r="Q703" s="920">
        <f>COUNTIF(Q2:Q696,"2023")</f>
        <v>25</v>
      </c>
      <c r="R703" s="590"/>
      <c r="S703" s="304"/>
      <c r="T703" s="921"/>
      <c r="U703"/>
    </row>
    <row r="704" spans="1:284" s="934" customFormat="1" ht="15.75" customHeight="1">
      <c r="A704" s="927"/>
      <c r="B704" s="928"/>
      <c r="C704" s="929"/>
      <c r="D704" s="927"/>
      <c r="E704" s="930"/>
      <c r="F704" s="927"/>
      <c r="G704" s="927"/>
      <c r="H704" s="306"/>
      <c r="I704" s="307"/>
      <c r="J704" s="307"/>
      <c r="K704" s="308"/>
      <c r="L704" s="309"/>
      <c r="M704" s="931"/>
      <c r="N704" s="308"/>
      <c r="O704" s="932"/>
      <c r="P704" s="923" t="s">
        <v>3544</v>
      </c>
      <c r="Q704" s="920">
        <f>COUNTIF(Q2:Q696,"2024")</f>
        <v>33</v>
      </c>
      <c r="R704" s="590"/>
      <c r="S704" s="933"/>
      <c r="T704" s="921"/>
    </row>
    <row r="705" spans="1:25" s="934" customFormat="1" ht="15.75" customHeight="1">
      <c r="A705" s="927"/>
      <c r="B705" s="928"/>
      <c r="C705" s="929"/>
      <c r="D705" s="927"/>
      <c r="E705" s="930"/>
      <c r="F705" s="927"/>
      <c r="G705" s="927"/>
      <c r="H705" s="306"/>
      <c r="I705" s="307"/>
      <c r="J705" s="307"/>
      <c r="K705" s="308"/>
      <c r="L705" s="309"/>
      <c r="M705" s="931"/>
      <c r="O705" s="308"/>
      <c r="P705" s="923" t="s">
        <v>3545</v>
      </c>
      <c r="Q705" s="924">
        <f>COUNTIF(Q2:Q696,"2025")</f>
        <v>18</v>
      </c>
      <c r="R705" s="590"/>
      <c r="S705" s="933"/>
      <c r="T705" s="921"/>
    </row>
    <row r="706" spans="1:25" s="934" customFormat="1" ht="15.75" customHeight="1">
      <c r="A706" s="927"/>
      <c r="B706" s="928"/>
      <c r="C706" s="929"/>
      <c r="D706" s="927"/>
      <c r="E706" s="930"/>
      <c r="F706" s="927"/>
      <c r="G706" s="927"/>
      <c r="H706" s="306"/>
      <c r="I706" s="307"/>
      <c r="J706" s="307"/>
      <c r="K706" s="308"/>
      <c r="L706" s="309"/>
      <c r="M706" s="931"/>
      <c r="O706" s="308"/>
      <c r="P706" s="923" t="s">
        <v>3546</v>
      </c>
      <c r="Q706" s="924">
        <f>COUNTIF(Q2:Q696,"2026")</f>
        <v>36</v>
      </c>
      <c r="R706" s="590"/>
      <c r="S706" s="933"/>
      <c r="T706" s="921"/>
    </row>
    <row r="707" spans="1:25" ht="15.75" customHeight="1">
      <c r="A707" s="303"/>
      <c r="B707" s="914"/>
      <c r="C707" s="303"/>
      <c r="D707" s="303"/>
      <c r="E707" s="915"/>
      <c r="F707" s="935"/>
      <c r="G707" s="936"/>
      <c r="H707" s="937"/>
      <c r="I707" s="938"/>
      <c r="J707" s="938"/>
      <c r="K707" s="939"/>
      <c r="L707" s="940"/>
      <c r="M707" s="941"/>
      <c r="N707" s="942"/>
      <c r="O707" s="943"/>
      <c r="P707" s="943"/>
      <c r="Q707" s="944"/>
      <c r="R707" s="945"/>
      <c r="S707" s="946"/>
      <c r="T707" s="304"/>
      <c r="U707" s="919"/>
      <c r="V707" s="304"/>
      <c r="W707" s="303"/>
      <c r="X707" s="304"/>
      <c r="Y707" s="304"/>
    </row>
    <row r="708" spans="1:25" ht="12.75" customHeight="1"/>
    <row r="709" spans="1:25" ht="12.75" customHeight="1"/>
    <row r="710" spans="1:25" ht="12.75" customHeight="1"/>
    <row r="711" spans="1:25" ht="12.75" customHeight="1"/>
    <row r="712" spans="1:25" ht="12.75" customHeight="1"/>
    <row r="713" spans="1:25" ht="12.75" customHeight="1"/>
    <row r="714" spans="1:25" ht="12.75" customHeight="1"/>
    <row r="715" spans="1:25" ht="12.75" customHeight="1"/>
    <row r="716" spans="1:25" ht="12.75" customHeight="1"/>
    <row r="717" spans="1:25" ht="12.75" customHeight="1"/>
    <row r="718" spans="1:25" ht="12.75" customHeight="1"/>
    <row r="719" spans="1:25" ht="12.75" customHeight="1"/>
    <row r="720" spans="1:25"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C603-0964-47D7-855E-4CACC4EB71BD}">
  <dimension ref="A1:J631"/>
  <sheetViews>
    <sheetView workbookViewId="0">
      <selection activeCell="K18" sqref="K18"/>
    </sheetView>
  </sheetViews>
  <sheetFormatPr baseColWidth="10" defaultRowHeight="14.4"/>
  <sheetData>
    <row r="1" spans="1:10">
      <c r="A1" t="s">
        <v>228</v>
      </c>
      <c r="B1" t="s">
        <v>229</v>
      </c>
      <c r="C1" t="s">
        <v>230</v>
      </c>
      <c r="D1" t="s">
        <v>232</v>
      </c>
      <c r="E1" t="s">
        <v>233</v>
      </c>
      <c r="F1" t="s">
        <v>227</v>
      </c>
      <c r="G1" t="s">
        <v>234</v>
      </c>
      <c r="H1" t="s">
        <v>3547</v>
      </c>
    </row>
    <row r="2" spans="1:10">
      <c r="A2" t="s">
        <v>235</v>
      </c>
      <c r="D2" t="s">
        <v>236</v>
      </c>
      <c r="F2">
        <v>1</v>
      </c>
      <c r="G2">
        <v>2599</v>
      </c>
      <c r="H2" t="s">
        <v>3548</v>
      </c>
      <c r="I2">
        <v>5</v>
      </c>
      <c r="J2" t="s">
        <v>3549</v>
      </c>
    </row>
    <row r="3" spans="1:10">
      <c r="A3" t="s">
        <v>235</v>
      </c>
      <c r="D3" t="s">
        <v>237</v>
      </c>
      <c r="F3">
        <v>1</v>
      </c>
      <c r="G3">
        <v>2598</v>
      </c>
      <c r="H3" t="s">
        <v>3548</v>
      </c>
      <c r="I3">
        <v>5</v>
      </c>
      <c r="J3" t="s">
        <v>3549</v>
      </c>
    </row>
    <row r="4" spans="1:10">
      <c r="A4" t="s">
        <v>235</v>
      </c>
      <c r="D4" t="s">
        <v>238</v>
      </c>
      <c r="F4">
        <v>1</v>
      </c>
      <c r="G4">
        <v>2187</v>
      </c>
      <c r="H4" t="s">
        <v>3548</v>
      </c>
      <c r="I4">
        <v>5</v>
      </c>
      <c r="J4" t="s">
        <v>3550</v>
      </c>
    </row>
    <row r="5" spans="1:10">
      <c r="A5" t="s">
        <v>235</v>
      </c>
      <c r="D5" t="s">
        <v>239</v>
      </c>
      <c r="F5">
        <v>1</v>
      </c>
      <c r="G5">
        <v>549</v>
      </c>
      <c r="H5" t="s">
        <v>3548</v>
      </c>
      <c r="I5">
        <v>5</v>
      </c>
      <c r="J5" t="s">
        <v>3550</v>
      </c>
    </row>
    <row r="6" spans="1:10">
      <c r="A6" t="s">
        <v>235</v>
      </c>
      <c r="D6" t="s">
        <v>240</v>
      </c>
      <c r="F6">
        <v>1</v>
      </c>
      <c r="G6">
        <v>3922</v>
      </c>
      <c r="H6" t="s">
        <v>3548</v>
      </c>
      <c r="I6">
        <v>4</v>
      </c>
      <c r="J6" t="s">
        <v>3550</v>
      </c>
    </row>
    <row r="7" spans="1:10">
      <c r="A7" t="s">
        <v>235</v>
      </c>
      <c r="B7">
        <v>436</v>
      </c>
      <c r="C7">
        <v>6</v>
      </c>
      <c r="D7" t="s">
        <v>241</v>
      </c>
      <c r="F7">
        <v>1</v>
      </c>
      <c r="G7">
        <v>3713</v>
      </c>
      <c r="H7" t="s">
        <v>3548</v>
      </c>
      <c r="I7">
        <v>4</v>
      </c>
      <c r="J7" t="s">
        <v>3549</v>
      </c>
    </row>
    <row r="8" spans="1:10">
      <c r="A8" t="s">
        <v>235</v>
      </c>
      <c r="D8" t="s">
        <v>242</v>
      </c>
      <c r="F8">
        <v>1</v>
      </c>
      <c r="G8">
        <v>1148</v>
      </c>
      <c r="H8" t="s">
        <v>3548</v>
      </c>
      <c r="I8">
        <v>4</v>
      </c>
      <c r="J8" t="s">
        <v>3550</v>
      </c>
    </row>
    <row r="9" spans="1:10">
      <c r="A9" t="s">
        <v>235</v>
      </c>
      <c r="D9" t="s">
        <v>243</v>
      </c>
      <c r="F9">
        <v>1</v>
      </c>
      <c r="G9">
        <v>2474</v>
      </c>
      <c r="H9" t="s">
        <v>3548</v>
      </c>
      <c r="I9">
        <v>4</v>
      </c>
      <c r="J9" t="s">
        <v>3551</v>
      </c>
    </row>
    <row r="10" spans="1:10">
      <c r="A10" t="s">
        <v>235</v>
      </c>
      <c r="B10">
        <v>471</v>
      </c>
      <c r="D10" t="s">
        <v>244</v>
      </c>
      <c r="F10">
        <v>1</v>
      </c>
      <c r="G10">
        <v>3801</v>
      </c>
      <c r="H10" t="s">
        <v>3548</v>
      </c>
      <c r="I10">
        <v>4</v>
      </c>
      <c r="J10" t="s">
        <v>3550</v>
      </c>
    </row>
    <row r="11" spans="1:10">
      <c r="A11" t="s">
        <v>235</v>
      </c>
      <c r="B11">
        <v>439</v>
      </c>
      <c r="C11">
        <v>6</v>
      </c>
      <c r="D11" t="s">
        <v>245</v>
      </c>
      <c r="F11">
        <v>1</v>
      </c>
      <c r="G11">
        <v>4009</v>
      </c>
      <c r="H11" t="s">
        <v>3548</v>
      </c>
      <c r="I11">
        <v>4</v>
      </c>
      <c r="J11" t="s">
        <v>3549</v>
      </c>
    </row>
    <row r="12" spans="1:10">
      <c r="A12" t="s">
        <v>235</v>
      </c>
      <c r="D12" t="s">
        <v>245</v>
      </c>
      <c r="F12">
        <v>1</v>
      </c>
      <c r="G12">
        <v>3737</v>
      </c>
      <c r="H12" t="s">
        <v>3548</v>
      </c>
      <c r="I12">
        <v>4</v>
      </c>
      <c r="J12" t="s">
        <v>3550</v>
      </c>
    </row>
    <row r="13" spans="1:10">
      <c r="A13" t="s">
        <v>235</v>
      </c>
      <c r="D13" t="s">
        <v>245</v>
      </c>
      <c r="F13">
        <v>1</v>
      </c>
      <c r="G13">
        <v>2179</v>
      </c>
      <c r="H13" t="s">
        <v>3548</v>
      </c>
      <c r="I13">
        <v>4</v>
      </c>
      <c r="J13" t="s">
        <v>3550</v>
      </c>
    </row>
    <row r="14" spans="1:10">
      <c r="A14" t="s">
        <v>235</v>
      </c>
      <c r="D14" t="s">
        <v>245</v>
      </c>
      <c r="F14">
        <v>1</v>
      </c>
      <c r="G14">
        <v>4010</v>
      </c>
      <c r="H14" t="s">
        <v>3548</v>
      </c>
      <c r="I14">
        <v>4</v>
      </c>
      <c r="J14" t="s">
        <v>3550</v>
      </c>
    </row>
    <row r="15" spans="1:10">
      <c r="A15" t="s">
        <v>235</v>
      </c>
      <c r="D15" t="s">
        <v>245</v>
      </c>
      <c r="F15">
        <v>1</v>
      </c>
      <c r="G15">
        <v>3500</v>
      </c>
      <c r="H15" t="s">
        <v>3548</v>
      </c>
      <c r="I15">
        <v>4</v>
      </c>
      <c r="J15" t="s">
        <v>3550</v>
      </c>
    </row>
    <row r="16" spans="1:10">
      <c r="A16" t="s">
        <v>235</v>
      </c>
      <c r="D16" t="s">
        <v>245</v>
      </c>
      <c r="F16">
        <v>1</v>
      </c>
      <c r="G16">
        <v>3722</v>
      </c>
      <c r="H16" t="s">
        <v>3548</v>
      </c>
      <c r="I16">
        <v>4</v>
      </c>
      <c r="J16" t="s">
        <v>3550</v>
      </c>
    </row>
    <row r="17" spans="1:10">
      <c r="A17" t="s">
        <v>235</v>
      </c>
      <c r="B17">
        <v>243</v>
      </c>
      <c r="D17" t="s">
        <v>246</v>
      </c>
      <c r="F17">
        <v>1</v>
      </c>
      <c r="G17">
        <v>2600</v>
      </c>
      <c r="H17" t="s">
        <v>3548</v>
      </c>
      <c r="I17">
        <v>5</v>
      </c>
      <c r="J17" t="s">
        <v>3550</v>
      </c>
    </row>
    <row r="18" spans="1:10">
      <c r="A18" t="s">
        <v>235</v>
      </c>
      <c r="B18">
        <v>562</v>
      </c>
      <c r="D18" t="s">
        <v>247</v>
      </c>
      <c r="F18">
        <v>1</v>
      </c>
      <c r="G18">
        <v>4083</v>
      </c>
      <c r="H18" t="s">
        <v>3548</v>
      </c>
      <c r="I18">
        <v>4</v>
      </c>
      <c r="J18" t="s">
        <v>3551</v>
      </c>
    </row>
    <row r="19" spans="1:10">
      <c r="A19" t="s">
        <v>235</v>
      </c>
      <c r="D19" t="s">
        <v>3552</v>
      </c>
    </row>
    <row r="20" spans="1:10">
      <c r="A20" t="s">
        <v>235</v>
      </c>
      <c r="B20">
        <v>55</v>
      </c>
      <c r="D20" t="s">
        <v>248</v>
      </c>
    </row>
    <row r="21" spans="1:10">
      <c r="A21" t="s">
        <v>249</v>
      </c>
      <c r="D21" t="s">
        <v>250</v>
      </c>
      <c r="E21">
        <v>30</v>
      </c>
    </row>
    <row r="22" spans="1:10">
      <c r="A22" t="s">
        <v>249</v>
      </c>
      <c r="D22" t="s">
        <v>251</v>
      </c>
      <c r="E22">
        <v>30</v>
      </c>
    </row>
    <row r="23" spans="1:10">
      <c r="A23" t="s">
        <v>249</v>
      </c>
      <c r="C23">
        <v>7</v>
      </c>
      <c r="D23" t="s">
        <v>252</v>
      </c>
      <c r="F23">
        <v>25</v>
      </c>
    </row>
    <row r="24" spans="1:10">
      <c r="A24" t="s">
        <v>249</v>
      </c>
      <c r="D24" t="s">
        <v>253</v>
      </c>
      <c r="E24">
        <v>12</v>
      </c>
    </row>
    <row r="25" spans="1:10">
      <c r="A25" t="s">
        <v>249</v>
      </c>
      <c r="D25" t="s">
        <v>254</v>
      </c>
      <c r="F25">
        <v>25</v>
      </c>
    </row>
    <row r="26" spans="1:10">
      <c r="A26" t="s">
        <v>249</v>
      </c>
      <c r="D26" t="s">
        <v>255</v>
      </c>
      <c r="E26" t="s">
        <v>256</v>
      </c>
      <c r="F26">
        <v>25</v>
      </c>
    </row>
    <row r="27" spans="1:10">
      <c r="A27" t="s">
        <v>249</v>
      </c>
      <c r="D27" t="s">
        <v>257</v>
      </c>
      <c r="E27" t="s">
        <v>256</v>
      </c>
      <c r="F27">
        <v>25</v>
      </c>
    </row>
    <row r="28" spans="1:10">
      <c r="A28" t="s">
        <v>249</v>
      </c>
      <c r="C28">
        <v>10</v>
      </c>
      <c r="D28" t="s">
        <v>258</v>
      </c>
      <c r="E28">
        <v>5</v>
      </c>
      <c r="F28">
        <v>5</v>
      </c>
      <c r="H28" t="s">
        <v>3553</v>
      </c>
      <c r="I28">
        <v>3</v>
      </c>
      <c r="J28" t="s">
        <v>3554</v>
      </c>
    </row>
    <row r="29" spans="1:10">
      <c r="A29" t="s">
        <v>249</v>
      </c>
      <c r="C29">
        <v>4</v>
      </c>
      <c r="D29" t="s">
        <v>259</v>
      </c>
    </row>
    <row r="30" spans="1:10">
      <c r="A30" t="s">
        <v>249</v>
      </c>
      <c r="D30" t="s">
        <v>260</v>
      </c>
      <c r="E30" t="s">
        <v>261</v>
      </c>
      <c r="F30">
        <v>1</v>
      </c>
    </row>
    <row r="31" spans="1:10">
      <c r="A31" t="s">
        <v>249</v>
      </c>
      <c r="D31" t="s">
        <v>262</v>
      </c>
      <c r="F31">
        <v>3</v>
      </c>
      <c r="G31">
        <v>3491</v>
      </c>
      <c r="H31" t="s">
        <v>3555</v>
      </c>
      <c r="I31">
        <v>6</v>
      </c>
      <c r="J31" t="s">
        <v>3550</v>
      </c>
    </row>
    <row r="32" spans="1:10">
      <c r="A32" t="s">
        <v>249</v>
      </c>
      <c r="D32" t="s">
        <v>263</v>
      </c>
      <c r="F32">
        <v>2</v>
      </c>
      <c r="G32">
        <v>1544</v>
      </c>
    </row>
    <row r="33" spans="1:10">
      <c r="A33" t="s">
        <v>249</v>
      </c>
      <c r="D33" t="s">
        <v>263</v>
      </c>
      <c r="F33">
        <v>2</v>
      </c>
      <c r="G33">
        <v>1312</v>
      </c>
    </row>
    <row r="34" spans="1:10">
      <c r="A34" t="s">
        <v>249</v>
      </c>
      <c r="D34" t="s">
        <v>264</v>
      </c>
      <c r="F34">
        <v>2</v>
      </c>
      <c r="G34">
        <v>3242</v>
      </c>
    </row>
    <row r="35" spans="1:10">
      <c r="A35" t="s">
        <v>249</v>
      </c>
      <c r="D35" t="s">
        <v>263</v>
      </c>
      <c r="F35">
        <v>2</v>
      </c>
      <c r="G35">
        <v>1185</v>
      </c>
    </row>
    <row r="36" spans="1:10">
      <c r="A36" t="s">
        <v>249</v>
      </c>
      <c r="D36" t="s">
        <v>263</v>
      </c>
      <c r="F36">
        <v>2</v>
      </c>
      <c r="G36">
        <v>1163</v>
      </c>
    </row>
    <row r="37" spans="1:10">
      <c r="A37" t="s">
        <v>249</v>
      </c>
      <c r="D37" t="s">
        <v>265</v>
      </c>
      <c r="F37">
        <v>2</v>
      </c>
      <c r="G37">
        <v>1889</v>
      </c>
    </row>
    <row r="38" spans="1:10">
      <c r="A38" t="s">
        <v>249</v>
      </c>
      <c r="D38" t="s">
        <v>265</v>
      </c>
      <c r="F38">
        <v>2</v>
      </c>
      <c r="G38">
        <v>1890</v>
      </c>
    </row>
    <row r="39" spans="1:10">
      <c r="A39" t="s">
        <v>249</v>
      </c>
      <c r="D39" t="s">
        <v>266</v>
      </c>
      <c r="E39">
        <v>9</v>
      </c>
    </row>
    <row r="40" spans="1:10">
      <c r="A40" t="s">
        <v>249</v>
      </c>
      <c r="D40" t="s">
        <v>267</v>
      </c>
      <c r="E40">
        <v>5</v>
      </c>
      <c r="G40" t="s">
        <v>231</v>
      </c>
    </row>
    <row r="41" spans="1:10">
      <c r="A41" t="s">
        <v>249</v>
      </c>
      <c r="D41" t="s">
        <v>268</v>
      </c>
      <c r="E41">
        <v>15</v>
      </c>
    </row>
    <row r="42" spans="1:10">
      <c r="A42" t="s">
        <v>249</v>
      </c>
      <c r="C42">
        <v>3</v>
      </c>
      <c r="D42" t="s">
        <v>269</v>
      </c>
      <c r="E42">
        <v>2</v>
      </c>
      <c r="F42">
        <v>2</v>
      </c>
    </row>
    <row r="43" spans="1:10">
      <c r="A43" t="s">
        <v>249</v>
      </c>
      <c r="C43">
        <v>5</v>
      </c>
      <c r="D43" t="s">
        <v>270</v>
      </c>
      <c r="F43">
        <v>1</v>
      </c>
      <c r="H43" t="s">
        <v>3553</v>
      </c>
      <c r="I43">
        <v>3</v>
      </c>
      <c r="J43" t="s">
        <v>3556</v>
      </c>
    </row>
    <row r="44" spans="1:10">
      <c r="A44" t="s">
        <v>249</v>
      </c>
      <c r="C44">
        <v>3</v>
      </c>
      <c r="D44" t="s">
        <v>271</v>
      </c>
      <c r="E44">
        <v>2</v>
      </c>
      <c r="F44">
        <v>2</v>
      </c>
    </row>
    <row r="45" spans="1:10">
      <c r="A45" t="s">
        <v>249</v>
      </c>
      <c r="D45" t="s">
        <v>272</v>
      </c>
      <c r="F45">
        <v>1</v>
      </c>
      <c r="G45">
        <v>748</v>
      </c>
      <c r="H45" t="s">
        <v>3557</v>
      </c>
      <c r="I45">
        <v>2</v>
      </c>
      <c r="J45" t="s">
        <v>3551</v>
      </c>
    </row>
    <row r="46" spans="1:10">
      <c r="A46" t="s">
        <v>249</v>
      </c>
      <c r="D46" t="s">
        <v>272</v>
      </c>
      <c r="F46">
        <v>1</v>
      </c>
      <c r="G46">
        <v>753</v>
      </c>
      <c r="H46" t="s">
        <v>3557</v>
      </c>
      <c r="I46">
        <v>2</v>
      </c>
      <c r="J46" t="s">
        <v>3551</v>
      </c>
    </row>
    <row r="47" spans="1:10">
      <c r="A47" t="s">
        <v>249</v>
      </c>
      <c r="C47">
        <v>8</v>
      </c>
      <c r="D47" t="s">
        <v>273</v>
      </c>
      <c r="F47">
        <v>33</v>
      </c>
      <c r="G47">
        <v>2191</v>
      </c>
      <c r="H47" t="s">
        <v>3557</v>
      </c>
      <c r="I47">
        <v>2</v>
      </c>
      <c r="J47" t="s">
        <v>3551</v>
      </c>
    </row>
    <row r="48" spans="1:10">
      <c r="A48" t="s">
        <v>249</v>
      </c>
      <c r="B48">
        <v>197</v>
      </c>
      <c r="D48" t="s">
        <v>274</v>
      </c>
      <c r="F48">
        <v>33</v>
      </c>
      <c r="G48">
        <v>633</v>
      </c>
      <c r="H48" t="s">
        <v>3558</v>
      </c>
      <c r="I48">
        <v>2</v>
      </c>
      <c r="J48" t="s">
        <v>3549</v>
      </c>
    </row>
    <row r="49" spans="1:10">
      <c r="A49" t="s">
        <v>275</v>
      </c>
      <c r="B49">
        <v>63</v>
      </c>
      <c r="D49" t="s">
        <v>276</v>
      </c>
      <c r="F49">
        <v>3</v>
      </c>
      <c r="G49">
        <v>634</v>
      </c>
      <c r="H49" t="s">
        <v>3559</v>
      </c>
      <c r="I49">
        <v>4</v>
      </c>
      <c r="J49" t="s">
        <v>3551</v>
      </c>
    </row>
    <row r="50" spans="1:10">
      <c r="A50" t="s">
        <v>277</v>
      </c>
      <c r="B50">
        <v>341</v>
      </c>
      <c r="D50" t="s">
        <v>278</v>
      </c>
      <c r="F50">
        <v>2</v>
      </c>
      <c r="G50">
        <v>3293</v>
      </c>
      <c r="H50" t="s">
        <v>3560</v>
      </c>
      <c r="I50">
        <v>1</v>
      </c>
      <c r="J50" t="s">
        <v>3551</v>
      </c>
    </row>
    <row r="51" spans="1:10">
      <c r="A51" t="s">
        <v>275</v>
      </c>
      <c r="D51" t="s">
        <v>279</v>
      </c>
      <c r="F51">
        <v>2</v>
      </c>
      <c r="H51" t="s">
        <v>3548</v>
      </c>
      <c r="I51">
        <v>3</v>
      </c>
      <c r="J51" t="s">
        <v>3551</v>
      </c>
    </row>
    <row r="52" spans="1:10">
      <c r="A52" t="s">
        <v>275</v>
      </c>
      <c r="B52">
        <v>19</v>
      </c>
      <c r="D52" t="s">
        <v>280</v>
      </c>
      <c r="F52">
        <v>27</v>
      </c>
      <c r="G52">
        <v>346</v>
      </c>
      <c r="H52" t="s">
        <v>3559</v>
      </c>
      <c r="I52">
        <v>3</v>
      </c>
      <c r="J52" t="s">
        <v>3551</v>
      </c>
    </row>
    <row r="53" spans="1:10">
      <c r="A53" t="s">
        <v>275</v>
      </c>
      <c r="B53">
        <v>19</v>
      </c>
      <c r="D53" t="s">
        <v>280</v>
      </c>
      <c r="F53">
        <v>27</v>
      </c>
      <c r="G53">
        <v>347</v>
      </c>
      <c r="H53" t="s">
        <v>3559</v>
      </c>
      <c r="I53">
        <v>3</v>
      </c>
      <c r="J53" t="s">
        <v>3551</v>
      </c>
    </row>
    <row r="54" spans="1:10">
      <c r="A54" t="s">
        <v>275</v>
      </c>
      <c r="B54">
        <v>40</v>
      </c>
      <c r="D54" t="s">
        <v>281</v>
      </c>
      <c r="F54">
        <v>2</v>
      </c>
      <c r="G54">
        <v>334</v>
      </c>
      <c r="H54" t="s">
        <v>3559</v>
      </c>
      <c r="I54">
        <v>4</v>
      </c>
      <c r="J54" t="s">
        <v>3551</v>
      </c>
    </row>
    <row r="55" spans="1:10">
      <c r="A55" t="s">
        <v>275</v>
      </c>
      <c r="B55">
        <v>149</v>
      </c>
      <c r="D55" t="s">
        <v>282</v>
      </c>
      <c r="F55">
        <v>3</v>
      </c>
      <c r="G55">
        <v>110</v>
      </c>
      <c r="H55" t="s">
        <v>3559</v>
      </c>
      <c r="I55">
        <v>4</v>
      </c>
      <c r="J55" t="s">
        <v>3551</v>
      </c>
    </row>
    <row r="56" spans="1:10">
      <c r="A56" t="s">
        <v>275</v>
      </c>
      <c r="B56">
        <v>51</v>
      </c>
      <c r="D56" t="s">
        <v>283</v>
      </c>
      <c r="F56">
        <v>4</v>
      </c>
      <c r="G56">
        <v>112</v>
      </c>
      <c r="H56" t="s">
        <v>3559</v>
      </c>
      <c r="I56">
        <v>4</v>
      </c>
      <c r="J56" t="s">
        <v>3561</v>
      </c>
    </row>
    <row r="57" spans="1:10">
      <c r="A57" t="s">
        <v>275</v>
      </c>
      <c r="B57">
        <v>179</v>
      </c>
      <c r="D57" t="s">
        <v>284</v>
      </c>
      <c r="F57">
        <v>2</v>
      </c>
      <c r="G57">
        <v>4295</v>
      </c>
      <c r="H57" t="s">
        <v>3559</v>
      </c>
      <c r="I57">
        <v>3</v>
      </c>
      <c r="J57" t="s">
        <v>3551</v>
      </c>
    </row>
    <row r="58" spans="1:10">
      <c r="A58" t="s">
        <v>275</v>
      </c>
      <c r="B58">
        <v>632</v>
      </c>
      <c r="D58" t="s">
        <v>285</v>
      </c>
      <c r="F58">
        <v>2</v>
      </c>
      <c r="G58">
        <v>4188</v>
      </c>
      <c r="H58" t="s">
        <v>3559</v>
      </c>
      <c r="I58">
        <v>3</v>
      </c>
      <c r="J58" t="s">
        <v>3551</v>
      </c>
    </row>
    <row r="59" spans="1:10">
      <c r="A59" t="s">
        <v>275</v>
      </c>
      <c r="D59" t="s">
        <v>286</v>
      </c>
      <c r="F59">
        <v>27</v>
      </c>
      <c r="G59">
        <v>121</v>
      </c>
      <c r="H59" t="s">
        <v>3559</v>
      </c>
      <c r="I59">
        <v>4</v>
      </c>
      <c r="J59" t="s">
        <v>3549</v>
      </c>
    </row>
    <row r="60" spans="1:10">
      <c r="A60" t="s">
        <v>275</v>
      </c>
      <c r="C60">
        <v>2</v>
      </c>
      <c r="D60" t="s">
        <v>287</v>
      </c>
      <c r="E60">
        <v>4</v>
      </c>
      <c r="F60">
        <v>27</v>
      </c>
      <c r="H60" t="s">
        <v>3553</v>
      </c>
      <c r="I60">
        <v>8</v>
      </c>
      <c r="J60" t="s">
        <v>3562</v>
      </c>
    </row>
    <row r="61" spans="1:10">
      <c r="A61" t="s">
        <v>275</v>
      </c>
      <c r="C61">
        <v>3</v>
      </c>
      <c r="D61" t="s">
        <v>288</v>
      </c>
      <c r="E61">
        <v>4</v>
      </c>
      <c r="F61">
        <v>27</v>
      </c>
      <c r="H61" t="s">
        <v>3553</v>
      </c>
      <c r="I61">
        <v>8</v>
      </c>
      <c r="J61" t="s">
        <v>3556</v>
      </c>
    </row>
    <row r="62" spans="1:10">
      <c r="A62" t="s">
        <v>275</v>
      </c>
      <c r="D62" t="s">
        <v>289</v>
      </c>
      <c r="F62">
        <v>27</v>
      </c>
      <c r="H62" t="s">
        <v>3553</v>
      </c>
      <c r="I62">
        <v>8</v>
      </c>
      <c r="J62" t="s">
        <v>3556</v>
      </c>
    </row>
    <row r="63" spans="1:10">
      <c r="A63" t="s">
        <v>275</v>
      </c>
      <c r="D63" t="s">
        <v>290</v>
      </c>
      <c r="F63">
        <v>27</v>
      </c>
      <c r="H63" t="s">
        <v>3553</v>
      </c>
      <c r="I63">
        <v>8</v>
      </c>
      <c r="J63" t="s">
        <v>3556</v>
      </c>
    </row>
    <row r="64" spans="1:10">
      <c r="A64" t="s">
        <v>275</v>
      </c>
      <c r="D64" t="s">
        <v>291</v>
      </c>
      <c r="F64">
        <v>27</v>
      </c>
      <c r="H64" t="s">
        <v>3553</v>
      </c>
      <c r="I64">
        <v>8</v>
      </c>
      <c r="J64" t="s">
        <v>1716</v>
      </c>
    </row>
    <row r="65" spans="1:10">
      <c r="A65" t="s">
        <v>275</v>
      </c>
      <c r="D65" t="s">
        <v>292</v>
      </c>
      <c r="E65">
        <v>4</v>
      </c>
      <c r="F65">
        <v>27</v>
      </c>
      <c r="H65" t="s">
        <v>3553</v>
      </c>
      <c r="I65">
        <v>8</v>
      </c>
      <c r="J65" t="s">
        <v>1716</v>
      </c>
    </row>
    <row r="66" spans="1:10">
      <c r="A66" t="s">
        <v>275</v>
      </c>
      <c r="B66">
        <v>386</v>
      </c>
      <c r="C66">
        <v>2</v>
      </c>
      <c r="D66" t="s">
        <v>293</v>
      </c>
      <c r="F66">
        <v>27</v>
      </c>
      <c r="G66" t="s">
        <v>294</v>
      </c>
      <c r="H66" t="s">
        <v>3553</v>
      </c>
      <c r="I66">
        <v>8</v>
      </c>
      <c r="J66" t="s">
        <v>1716</v>
      </c>
    </row>
    <row r="67" spans="1:10">
      <c r="A67" t="s">
        <v>275</v>
      </c>
      <c r="B67">
        <v>153</v>
      </c>
      <c r="D67" t="s">
        <v>3563</v>
      </c>
      <c r="F67">
        <v>27</v>
      </c>
      <c r="H67" t="s">
        <v>3553</v>
      </c>
      <c r="I67">
        <v>8</v>
      </c>
      <c r="J67" t="s">
        <v>1716</v>
      </c>
    </row>
    <row r="68" spans="1:10">
      <c r="A68" t="s">
        <v>275</v>
      </c>
      <c r="C68">
        <v>3</v>
      </c>
      <c r="D68" t="s">
        <v>295</v>
      </c>
      <c r="E68">
        <v>2</v>
      </c>
      <c r="F68">
        <v>27</v>
      </c>
      <c r="H68" t="s">
        <v>3553</v>
      </c>
      <c r="I68">
        <v>9</v>
      </c>
      <c r="J68" t="s">
        <v>3564</v>
      </c>
    </row>
    <row r="69" spans="1:10">
      <c r="A69" t="s">
        <v>275</v>
      </c>
      <c r="C69">
        <v>3</v>
      </c>
      <c r="D69" t="s">
        <v>296</v>
      </c>
      <c r="E69">
        <v>2</v>
      </c>
      <c r="F69">
        <v>27</v>
      </c>
      <c r="H69" t="s">
        <v>3553</v>
      </c>
      <c r="I69">
        <v>9</v>
      </c>
      <c r="J69" t="s">
        <v>3564</v>
      </c>
    </row>
    <row r="70" spans="1:10">
      <c r="A70" t="s">
        <v>275</v>
      </c>
      <c r="D70" t="s">
        <v>297</v>
      </c>
      <c r="F70">
        <v>27</v>
      </c>
      <c r="H70" t="s">
        <v>3553</v>
      </c>
      <c r="I70">
        <v>9</v>
      </c>
      <c r="J70" t="s">
        <v>3565</v>
      </c>
    </row>
    <row r="71" spans="1:10">
      <c r="A71" t="s">
        <v>275</v>
      </c>
      <c r="B71">
        <v>113</v>
      </c>
      <c r="D71" t="s">
        <v>298</v>
      </c>
      <c r="F71">
        <v>27</v>
      </c>
      <c r="G71">
        <v>105</v>
      </c>
      <c r="H71" t="s">
        <v>3555</v>
      </c>
      <c r="I71">
        <v>2</v>
      </c>
      <c r="J71" t="s">
        <v>3549</v>
      </c>
    </row>
    <row r="72" spans="1:10">
      <c r="A72" t="s">
        <v>275</v>
      </c>
      <c r="B72">
        <v>47</v>
      </c>
      <c r="D72" t="s">
        <v>299</v>
      </c>
      <c r="F72">
        <v>3</v>
      </c>
      <c r="G72">
        <v>3641</v>
      </c>
      <c r="H72" t="s">
        <v>3559</v>
      </c>
      <c r="I72">
        <v>4</v>
      </c>
      <c r="J72" t="s">
        <v>3551</v>
      </c>
    </row>
    <row r="73" spans="1:10">
      <c r="A73" t="s">
        <v>275</v>
      </c>
      <c r="B73">
        <v>380</v>
      </c>
      <c r="D73" t="s">
        <v>300</v>
      </c>
      <c r="F73">
        <v>2</v>
      </c>
      <c r="G73">
        <v>111</v>
      </c>
      <c r="H73" t="s">
        <v>3559</v>
      </c>
      <c r="I73">
        <v>4</v>
      </c>
      <c r="J73" t="s">
        <v>3551</v>
      </c>
    </row>
    <row r="74" spans="1:10">
      <c r="A74" t="s">
        <v>275</v>
      </c>
      <c r="B74">
        <v>448</v>
      </c>
      <c r="D74" t="s">
        <v>301</v>
      </c>
      <c r="F74">
        <v>7</v>
      </c>
      <c r="G74">
        <v>3749</v>
      </c>
      <c r="H74" t="s">
        <v>3559</v>
      </c>
      <c r="I74">
        <v>3</v>
      </c>
      <c r="J74" t="s">
        <v>3551</v>
      </c>
    </row>
    <row r="75" spans="1:10">
      <c r="A75" t="s">
        <v>275</v>
      </c>
      <c r="B75">
        <v>51</v>
      </c>
      <c r="D75" t="s">
        <v>302</v>
      </c>
      <c r="F75">
        <v>7</v>
      </c>
      <c r="G75">
        <v>113</v>
      </c>
      <c r="H75" t="s">
        <v>3559</v>
      </c>
      <c r="I75">
        <v>4</v>
      </c>
      <c r="J75" t="s">
        <v>3561</v>
      </c>
    </row>
    <row r="76" spans="1:10">
      <c r="A76" t="s">
        <v>275</v>
      </c>
      <c r="B76">
        <v>317</v>
      </c>
      <c r="D76" t="s">
        <v>303</v>
      </c>
      <c r="F76">
        <v>37</v>
      </c>
      <c r="G76">
        <v>2363</v>
      </c>
      <c r="H76" t="s">
        <v>3559</v>
      </c>
      <c r="I76">
        <v>4</v>
      </c>
      <c r="J76" t="s">
        <v>3550</v>
      </c>
    </row>
    <row r="77" spans="1:10">
      <c r="A77" t="s">
        <v>275</v>
      </c>
      <c r="B77">
        <v>170</v>
      </c>
      <c r="D77" t="s">
        <v>304</v>
      </c>
      <c r="F77">
        <v>37</v>
      </c>
      <c r="G77">
        <v>894</v>
      </c>
      <c r="H77" t="s">
        <v>3559</v>
      </c>
      <c r="I77">
        <v>4</v>
      </c>
      <c r="J77" t="s">
        <v>3550</v>
      </c>
    </row>
    <row r="78" spans="1:10">
      <c r="A78" t="s">
        <v>275</v>
      </c>
      <c r="D78" t="s">
        <v>305</v>
      </c>
      <c r="E78" t="s">
        <v>306</v>
      </c>
      <c r="F78">
        <v>27</v>
      </c>
      <c r="H78" t="s">
        <v>3559</v>
      </c>
      <c r="I78">
        <v>3</v>
      </c>
      <c r="J78" t="s">
        <v>3550</v>
      </c>
    </row>
    <row r="79" spans="1:10">
      <c r="A79" t="s">
        <v>275</v>
      </c>
      <c r="D79" t="s">
        <v>307</v>
      </c>
      <c r="F79">
        <v>27</v>
      </c>
      <c r="H79" t="s">
        <v>3553</v>
      </c>
      <c r="I79">
        <v>9</v>
      </c>
      <c r="J79" t="s">
        <v>3566</v>
      </c>
    </row>
    <row r="80" spans="1:10">
      <c r="A80" t="s">
        <v>275</v>
      </c>
      <c r="D80" t="s">
        <v>308</v>
      </c>
      <c r="F80">
        <v>27</v>
      </c>
      <c r="G80">
        <v>2404</v>
      </c>
      <c r="H80" t="s">
        <v>3559</v>
      </c>
      <c r="I80">
        <v>3</v>
      </c>
      <c r="J80" t="s">
        <v>3550</v>
      </c>
    </row>
    <row r="81" spans="1:10">
      <c r="A81" t="s">
        <v>309</v>
      </c>
      <c r="B81">
        <v>624</v>
      </c>
      <c r="D81" t="s">
        <v>310</v>
      </c>
      <c r="F81">
        <v>10</v>
      </c>
      <c r="G81">
        <v>4156</v>
      </c>
      <c r="H81" t="s">
        <v>3559</v>
      </c>
      <c r="I81">
        <v>5</v>
      </c>
      <c r="J81" t="s">
        <v>3561</v>
      </c>
    </row>
    <row r="82" spans="1:10">
      <c r="A82" t="s">
        <v>309</v>
      </c>
      <c r="B82">
        <v>104</v>
      </c>
      <c r="D82" t="s">
        <v>311</v>
      </c>
      <c r="F82">
        <v>10</v>
      </c>
      <c r="G82">
        <v>4246</v>
      </c>
      <c r="H82" t="s">
        <v>3559</v>
      </c>
      <c r="I82">
        <v>5</v>
      </c>
      <c r="J82" t="s">
        <v>3550</v>
      </c>
    </row>
    <row r="83" spans="1:10">
      <c r="A83" t="s">
        <v>309</v>
      </c>
      <c r="D83" t="s">
        <v>311</v>
      </c>
      <c r="F83">
        <v>10</v>
      </c>
      <c r="G83">
        <v>4244</v>
      </c>
      <c r="H83" t="s">
        <v>3559</v>
      </c>
      <c r="I83">
        <v>5</v>
      </c>
      <c r="J83" t="s">
        <v>3551</v>
      </c>
    </row>
    <row r="84" spans="1:10">
      <c r="A84" t="s">
        <v>309</v>
      </c>
      <c r="D84" t="s">
        <v>312</v>
      </c>
      <c r="F84">
        <v>10</v>
      </c>
      <c r="G84">
        <v>3851</v>
      </c>
      <c r="H84" t="s">
        <v>3559</v>
      </c>
      <c r="I84">
        <v>5</v>
      </c>
      <c r="J84" t="s">
        <v>3550</v>
      </c>
    </row>
    <row r="85" spans="1:10">
      <c r="A85" t="s">
        <v>309</v>
      </c>
      <c r="D85" t="s">
        <v>312</v>
      </c>
      <c r="F85">
        <v>10</v>
      </c>
      <c r="G85">
        <v>3597</v>
      </c>
      <c r="H85" t="s">
        <v>3559</v>
      </c>
      <c r="I85">
        <v>5</v>
      </c>
      <c r="J85" t="s">
        <v>3550</v>
      </c>
    </row>
    <row r="86" spans="1:10">
      <c r="A86" t="s">
        <v>309</v>
      </c>
      <c r="D86" t="s">
        <v>313</v>
      </c>
      <c r="F86">
        <v>10</v>
      </c>
      <c r="G86">
        <v>796</v>
      </c>
      <c r="H86" t="s">
        <v>3559</v>
      </c>
      <c r="I86">
        <v>5</v>
      </c>
      <c r="J86" t="s">
        <v>3550</v>
      </c>
    </row>
    <row r="87" spans="1:10">
      <c r="A87" t="s">
        <v>309</v>
      </c>
      <c r="D87" t="s">
        <v>314</v>
      </c>
      <c r="F87">
        <v>10</v>
      </c>
      <c r="G87">
        <v>3764</v>
      </c>
      <c r="H87" t="s">
        <v>3559</v>
      </c>
      <c r="I87">
        <v>5</v>
      </c>
      <c r="J87" t="s">
        <v>3550</v>
      </c>
    </row>
    <row r="88" spans="1:10">
      <c r="A88" t="s">
        <v>309</v>
      </c>
      <c r="D88" t="s">
        <v>314</v>
      </c>
      <c r="F88">
        <v>10</v>
      </c>
      <c r="G88">
        <v>2810</v>
      </c>
      <c r="H88" t="s">
        <v>3559</v>
      </c>
      <c r="I88">
        <v>5</v>
      </c>
      <c r="J88" t="s">
        <v>3550</v>
      </c>
    </row>
    <row r="89" spans="1:10">
      <c r="A89" t="s">
        <v>309</v>
      </c>
      <c r="D89" t="s">
        <v>313</v>
      </c>
      <c r="F89">
        <v>10</v>
      </c>
      <c r="G89">
        <v>3780</v>
      </c>
      <c r="H89" t="s">
        <v>3559</v>
      </c>
      <c r="I89">
        <v>5</v>
      </c>
      <c r="J89" t="s">
        <v>3550</v>
      </c>
    </row>
    <row r="90" spans="1:10">
      <c r="A90" t="s">
        <v>309</v>
      </c>
      <c r="B90">
        <v>145</v>
      </c>
      <c r="D90" t="s">
        <v>315</v>
      </c>
      <c r="F90">
        <v>10</v>
      </c>
      <c r="G90">
        <v>3602</v>
      </c>
      <c r="H90" t="s">
        <v>3559</v>
      </c>
      <c r="I90">
        <v>5</v>
      </c>
      <c r="J90" t="s">
        <v>3551</v>
      </c>
    </row>
    <row r="91" spans="1:10">
      <c r="A91" t="s">
        <v>309</v>
      </c>
      <c r="D91" t="s">
        <v>315</v>
      </c>
      <c r="F91">
        <v>10</v>
      </c>
      <c r="G91">
        <v>3601</v>
      </c>
      <c r="H91" t="s">
        <v>3559</v>
      </c>
      <c r="I91">
        <v>5</v>
      </c>
      <c r="J91" t="s">
        <v>3551</v>
      </c>
    </row>
    <row r="92" spans="1:10">
      <c r="A92" t="s">
        <v>309</v>
      </c>
      <c r="B92">
        <v>273</v>
      </c>
      <c r="C92">
        <v>4</v>
      </c>
      <c r="D92" t="s">
        <v>316</v>
      </c>
      <c r="F92">
        <v>10</v>
      </c>
      <c r="G92">
        <v>4411</v>
      </c>
      <c r="H92" t="s">
        <v>3559</v>
      </c>
      <c r="I92">
        <v>5</v>
      </c>
      <c r="J92" t="s">
        <v>3549</v>
      </c>
    </row>
    <row r="93" spans="1:10">
      <c r="A93" t="s">
        <v>309</v>
      </c>
      <c r="D93" t="s">
        <v>316</v>
      </c>
      <c r="F93">
        <v>10</v>
      </c>
      <c r="G93">
        <v>4414</v>
      </c>
      <c r="H93" t="s">
        <v>3559</v>
      </c>
      <c r="I93">
        <v>5</v>
      </c>
      <c r="J93" t="s">
        <v>3549</v>
      </c>
    </row>
    <row r="94" spans="1:10">
      <c r="A94" t="s">
        <v>309</v>
      </c>
      <c r="D94" t="s">
        <v>316</v>
      </c>
      <c r="F94">
        <v>10</v>
      </c>
      <c r="G94">
        <v>4412</v>
      </c>
      <c r="H94" t="s">
        <v>3559</v>
      </c>
      <c r="I94">
        <v>5</v>
      </c>
      <c r="J94" t="s">
        <v>3549</v>
      </c>
    </row>
    <row r="95" spans="1:10">
      <c r="A95" t="s">
        <v>309</v>
      </c>
      <c r="D95" t="s">
        <v>316</v>
      </c>
      <c r="F95">
        <v>10</v>
      </c>
      <c r="G95">
        <v>4413</v>
      </c>
      <c r="H95" t="s">
        <v>3559</v>
      </c>
      <c r="I95">
        <v>5</v>
      </c>
      <c r="J95" t="s">
        <v>3549</v>
      </c>
    </row>
    <row r="96" spans="1:10">
      <c r="A96" t="s">
        <v>309</v>
      </c>
      <c r="B96">
        <v>121</v>
      </c>
      <c r="D96" t="s">
        <v>317</v>
      </c>
      <c r="F96">
        <v>10</v>
      </c>
      <c r="G96">
        <v>4221</v>
      </c>
      <c r="H96" t="s">
        <v>3560</v>
      </c>
      <c r="I96">
        <v>1</v>
      </c>
      <c r="J96" t="s">
        <v>3561</v>
      </c>
    </row>
    <row r="97" spans="1:10">
      <c r="A97" t="s">
        <v>309</v>
      </c>
      <c r="D97" t="s">
        <v>318</v>
      </c>
      <c r="F97">
        <v>13</v>
      </c>
      <c r="G97">
        <v>2271</v>
      </c>
      <c r="H97" t="s">
        <v>3559</v>
      </c>
      <c r="I97">
        <v>2</v>
      </c>
      <c r="J97" t="s">
        <v>3551</v>
      </c>
    </row>
    <row r="98" spans="1:10">
      <c r="A98" t="s">
        <v>309</v>
      </c>
      <c r="D98" t="s">
        <v>318</v>
      </c>
      <c r="F98">
        <v>13</v>
      </c>
      <c r="G98">
        <v>2244</v>
      </c>
      <c r="H98" t="s">
        <v>3559</v>
      </c>
      <c r="I98">
        <v>2</v>
      </c>
      <c r="J98" t="s">
        <v>3551</v>
      </c>
    </row>
    <row r="99" spans="1:10">
      <c r="A99" t="s">
        <v>309</v>
      </c>
      <c r="D99" t="s">
        <v>319</v>
      </c>
      <c r="F99">
        <v>15</v>
      </c>
      <c r="G99">
        <v>4357</v>
      </c>
      <c r="H99" t="s">
        <v>3559</v>
      </c>
      <c r="I99">
        <v>2</v>
      </c>
      <c r="J99" t="s">
        <v>3551</v>
      </c>
    </row>
    <row r="100" spans="1:10">
      <c r="A100" t="s">
        <v>309</v>
      </c>
      <c r="D100" t="s">
        <v>319</v>
      </c>
      <c r="F100">
        <v>15</v>
      </c>
      <c r="G100">
        <v>4358</v>
      </c>
      <c r="H100" t="s">
        <v>3559</v>
      </c>
      <c r="I100">
        <v>2</v>
      </c>
      <c r="J100" t="s">
        <v>3551</v>
      </c>
    </row>
    <row r="101" spans="1:10">
      <c r="A101" t="s">
        <v>309</v>
      </c>
      <c r="D101" t="s">
        <v>319</v>
      </c>
      <c r="F101">
        <v>15</v>
      </c>
      <c r="G101">
        <v>4291</v>
      </c>
      <c r="H101" t="s">
        <v>3559</v>
      </c>
      <c r="I101">
        <v>2</v>
      </c>
      <c r="J101" t="s">
        <v>3554</v>
      </c>
    </row>
    <row r="102" spans="1:10">
      <c r="A102" t="s">
        <v>309</v>
      </c>
      <c r="C102">
        <v>2</v>
      </c>
      <c r="D102" t="s">
        <v>320</v>
      </c>
      <c r="F102">
        <v>15</v>
      </c>
      <c r="G102">
        <v>3959</v>
      </c>
      <c r="H102" t="s">
        <v>3559</v>
      </c>
      <c r="I102">
        <v>4</v>
      </c>
      <c r="J102" t="s">
        <v>3549</v>
      </c>
    </row>
    <row r="103" spans="1:10">
      <c r="A103" t="s">
        <v>309</v>
      </c>
      <c r="D103" t="s">
        <v>321</v>
      </c>
      <c r="F103">
        <v>15</v>
      </c>
      <c r="G103">
        <v>3959</v>
      </c>
      <c r="H103" t="s">
        <v>3559</v>
      </c>
      <c r="I103">
        <v>4</v>
      </c>
      <c r="J103" t="s">
        <v>3549</v>
      </c>
    </row>
    <row r="104" spans="1:10">
      <c r="A104" t="s">
        <v>309</v>
      </c>
      <c r="B104">
        <v>629</v>
      </c>
      <c r="C104">
        <v>5</v>
      </c>
      <c r="D104" t="s">
        <v>318</v>
      </c>
      <c r="F104">
        <v>15</v>
      </c>
      <c r="G104">
        <v>4261</v>
      </c>
      <c r="H104" t="s">
        <v>3559</v>
      </c>
      <c r="I104">
        <v>2</v>
      </c>
      <c r="J104" t="s">
        <v>3551</v>
      </c>
    </row>
    <row r="105" spans="1:10">
      <c r="A105" t="s">
        <v>309</v>
      </c>
      <c r="D105" t="s">
        <v>318</v>
      </c>
      <c r="F105">
        <v>15</v>
      </c>
      <c r="G105">
        <v>4313</v>
      </c>
      <c r="H105" t="s">
        <v>3559</v>
      </c>
      <c r="I105">
        <v>2</v>
      </c>
      <c r="J105" t="s">
        <v>3551</v>
      </c>
    </row>
    <row r="106" spans="1:10">
      <c r="A106" t="s">
        <v>309</v>
      </c>
      <c r="D106" t="s">
        <v>318</v>
      </c>
      <c r="F106">
        <v>15</v>
      </c>
      <c r="G106">
        <v>4259</v>
      </c>
      <c r="H106" t="s">
        <v>3559</v>
      </c>
      <c r="I106">
        <v>2</v>
      </c>
      <c r="J106" t="s">
        <v>3551</v>
      </c>
    </row>
    <row r="107" spans="1:10">
      <c r="A107" t="s">
        <v>309</v>
      </c>
      <c r="B107">
        <v>385</v>
      </c>
      <c r="C107">
        <v>3</v>
      </c>
      <c r="D107" t="s">
        <v>322</v>
      </c>
      <c r="F107">
        <v>15</v>
      </c>
      <c r="G107">
        <v>4465</v>
      </c>
      <c r="H107" t="s">
        <v>3559</v>
      </c>
      <c r="I107">
        <v>2</v>
      </c>
      <c r="J107" t="s">
        <v>3551</v>
      </c>
    </row>
    <row r="108" spans="1:10">
      <c r="A108" t="s">
        <v>309</v>
      </c>
      <c r="D108" t="s">
        <v>322</v>
      </c>
      <c r="F108">
        <v>15</v>
      </c>
      <c r="G108">
        <v>4466</v>
      </c>
      <c r="H108" t="s">
        <v>3559</v>
      </c>
      <c r="I108">
        <v>2</v>
      </c>
      <c r="J108" t="s">
        <v>3551</v>
      </c>
    </row>
    <row r="109" spans="1:10">
      <c r="A109" t="s">
        <v>309</v>
      </c>
      <c r="D109" t="s">
        <v>322</v>
      </c>
      <c r="F109">
        <v>15</v>
      </c>
      <c r="G109">
        <v>4467</v>
      </c>
      <c r="H109" t="s">
        <v>3559</v>
      </c>
      <c r="I109">
        <v>2</v>
      </c>
      <c r="J109" t="s">
        <v>3551</v>
      </c>
    </row>
    <row r="110" spans="1:10">
      <c r="A110" t="s">
        <v>309</v>
      </c>
      <c r="B110">
        <v>146</v>
      </c>
      <c r="D110" t="s">
        <v>323</v>
      </c>
      <c r="F110">
        <v>18</v>
      </c>
      <c r="G110">
        <v>1887</v>
      </c>
      <c r="H110" t="s">
        <v>3559</v>
      </c>
      <c r="I110">
        <v>5</v>
      </c>
      <c r="J110" t="s">
        <v>3561</v>
      </c>
    </row>
    <row r="111" spans="1:10">
      <c r="A111" t="s">
        <v>309</v>
      </c>
      <c r="D111" t="s">
        <v>324</v>
      </c>
      <c r="F111">
        <v>18</v>
      </c>
      <c r="G111">
        <v>4286</v>
      </c>
      <c r="H111" t="s">
        <v>3559</v>
      </c>
      <c r="I111">
        <v>5</v>
      </c>
      <c r="J111" t="s">
        <v>3550</v>
      </c>
    </row>
    <row r="112" spans="1:10">
      <c r="A112" t="s">
        <v>309</v>
      </c>
      <c r="D112" t="s">
        <v>325</v>
      </c>
      <c r="F112">
        <v>18</v>
      </c>
      <c r="G112">
        <v>4215</v>
      </c>
      <c r="H112" t="s">
        <v>3559</v>
      </c>
      <c r="I112">
        <v>5</v>
      </c>
      <c r="J112" t="s">
        <v>3550</v>
      </c>
    </row>
    <row r="113" spans="1:10">
      <c r="A113" t="s">
        <v>309</v>
      </c>
      <c r="D113" t="s">
        <v>312</v>
      </c>
      <c r="F113">
        <v>18</v>
      </c>
      <c r="G113">
        <v>3850</v>
      </c>
      <c r="H113" t="s">
        <v>3559</v>
      </c>
      <c r="I113">
        <v>5</v>
      </c>
      <c r="J113" t="s">
        <v>3550</v>
      </c>
    </row>
    <row r="114" spans="1:10">
      <c r="A114" t="s">
        <v>309</v>
      </c>
      <c r="D114" t="s">
        <v>312</v>
      </c>
      <c r="F114">
        <v>18</v>
      </c>
      <c r="G114">
        <v>3660</v>
      </c>
      <c r="H114" t="s">
        <v>3559</v>
      </c>
      <c r="I114">
        <v>5</v>
      </c>
      <c r="J114" t="s">
        <v>3550</v>
      </c>
    </row>
    <row r="115" spans="1:10">
      <c r="A115" t="s">
        <v>309</v>
      </c>
      <c r="D115" t="s">
        <v>326</v>
      </c>
      <c r="F115">
        <v>18</v>
      </c>
      <c r="G115">
        <v>878</v>
      </c>
      <c r="H115" t="s">
        <v>3559</v>
      </c>
      <c r="I115">
        <v>5</v>
      </c>
      <c r="J115" t="s">
        <v>3550</v>
      </c>
    </row>
    <row r="116" spans="1:10">
      <c r="A116" t="s">
        <v>309</v>
      </c>
      <c r="D116" t="s">
        <v>313</v>
      </c>
      <c r="F116">
        <v>18</v>
      </c>
      <c r="G116">
        <v>792</v>
      </c>
      <c r="H116" t="s">
        <v>3559</v>
      </c>
      <c r="I116">
        <v>5</v>
      </c>
      <c r="J116" t="s">
        <v>3550</v>
      </c>
    </row>
    <row r="117" spans="1:10">
      <c r="A117" t="s">
        <v>309</v>
      </c>
      <c r="B117">
        <v>180</v>
      </c>
      <c r="C117">
        <v>9</v>
      </c>
      <c r="D117" t="s">
        <v>327</v>
      </c>
      <c r="F117">
        <v>18</v>
      </c>
      <c r="G117">
        <v>4356</v>
      </c>
      <c r="H117" t="s">
        <v>3559</v>
      </c>
      <c r="I117">
        <v>2</v>
      </c>
      <c r="J117" t="s">
        <v>3554</v>
      </c>
    </row>
    <row r="118" spans="1:10">
      <c r="A118" t="s">
        <v>309</v>
      </c>
      <c r="D118" t="s">
        <v>328</v>
      </c>
      <c r="F118">
        <v>27</v>
      </c>
      <c r="G118">
        <v>4292</v>
      </c>
      <c r="H118" t="s">
        <v>3559</v>
      </c>
      <c r="I118">
        <v>2</v>
      </c>
      <c r="J118" t="s">
        <v>3554</v>
      </c>
    </row>
    <row r="119" spans="1:10">
      <c r="A119" t="s">
        <v>309</v>
      </c>
      <c r="D119" t="s">
        <v>319</v>
      </c>
      <c r="F119">
        <v>27</v>
      </c>
      <c r="G119">
        <v>4293</v>
      </c>
      <c r="H119" t="s">
        <v>3559</v>
      </c>
      <c r="I119">
        <v>2</v>
      </c>
      <c r="J119" t="s">
        <v>3554</v>
      </c>
    </row>
    <row r="120" spans="1:10">
      <c r="A120" t="s">
        <v>309</v>
      </c>
      <c r="D120" t="s">
        <v>319</v>
      </c>
      <c r="F120">
        <v>27</v>
      </c>
      <c r="G120">
        <v>4505</v>
      </c>
      <c r="H120" t="s">
        <v>3559</v>
      </c>
      <c r="I120">
        <v>2</v>
      </c>
      <c r="J120" t="s">
        <v>3554</v>
      </c>
    </row>
    <row r="121" spans="1:10">
      <c r="A121" t="s">
        <v>309</v>
      </c>
      <c r="D121" t="s">
        <v>319</v>
      </c>
      <c r="F121">
        <v>27</v>
      </c>
      <c r="G121">
        <v>4504</v>
      </c>
      <c r="H121" t="s">
        <v>3559</v>
      </c>
      <c r="I121">
        <v>2</v>
      </c>
      <c r="J121" t="s">
        <v>3554</v>
      </c>
    </row>
    <row r="122" spans="1:10">
      <c r="A122" t="s">
        <v>329</v>
      </c>
      <c r="B122">
        <v>614</v>
      </c>
      <c r="D122" t="s">
        <v>330</v>
      </c>
      <c r="F122">
        <v>9</v>
      </c>
      <c r="G122">
        <v>4119</v>
      </c>
      <c r="H122" t="s">
        <v>3548</v>
      </c>
      <c r="I122">
        <v>1</v>
      </c>
      <c r="J122" t="s">
        <v>3549</v>
      </c>
    </row>
    <row r="123" spans="1:10">
      <c r="A123" t="s">
        <v>329</v>
      </c>
      <c r="B123">
        <v>237</v>
      </c>
      <c r="D123" t="s">
        <v>331</v>
      </c>
      <c r="F123">
        <v>5</v>
      </c>
      <c r="G123">
        <v>1306</v>
      </c>
      <c r="H123" t="s">
        <v>3567</v>
      </c>
      <c r="I123">
        <v>3</v>
      </c>
      <c r="J123" t="s">
        <v>3550</v>
      </c>
    </row>
    <row r="124" spans="1:10">
      <c r="A124" t="s">
        <v>329</v>
      </c>
      <c r="B124">
        <v>325</v>
      </c>
      <c r="D124" t="s">
        <v>332</v>
      </c>
      <c r="F124">
        <v>47</v>
      </c>
      <c r="G124">
        <v>4496</v>
      </c>
      <c r="H124" t="s">
        <v>3567</v>
      </c>
      <c r="I124">
        <v>4</v>
      </c>
      <c r="J124" t="s">
        <v>3549</v>
      </c>
    </row>
    <row r="125" spans="1:10">
      <c r="A125" t="s">
        <v>329</v>
      </c>
      <c r="B125">
        <v>575</v>
      </c>
      <c r="D125" t="s">
        <v>333</v>
      </c>
      <c r="F125">
        <v>5</v>
      </c>
      <c r="G125">
        <v>4051</v>
      </c>
      <c r="H125" t="s">
        <v>3566</v>
      </c>
      <c r="I125">
        <v>4</v>
      </c>
      <c r="J125" t="s">
        <v>3554</v>
      </c>
    </row>
    <row r="126" spans="1:10">
      <c r="A126" t="s">
        <v>329</v>
      </c>
      <c r="D126" t="s">
        <v>334</v>
      </c>
      <c r="F126">
        <v>5</v>
      </c>
      <c r="G126">
        <v>1438</v>
      </c>
      <c r="H126" t="s">
        <v>3557</v>
      </c>
      <c r="I126">
        <v>3</v>
      </c>
      <c r="J126" t="s">
        <v>3561</v>
      </c>
    </row>
    <row r="127" spans="1:10">
      <c r="A127" t="s">
        <v>329</v>
      </c>
      <c r="B127">
        <v>599</v>
      </c>
      <c r="D127" t="s">
        <v>335</v>
      </c>
      <c r="F127">
        <v>5</v>
      </c>
      <c r="G127">
        <v>2968</v>
      </c>
      <c r="H127" t="s">
        <v>3567</v>
      </c>
      <c r="I127">
        <v>4</v>
      </c>
      <c r="J127" t="s">
        <v>3551</v>
      </c>
    </row>
    <row r="128" spans="1:10">
      <c r="A128" t="s">
        <v>329</v>
      </c>
      <c r="B128">
        <v>263</v>
      </c>
      <c r="D128" t="s">
        <v>336</v>
      </c>
      <c r="F128">
        <v>5</v>
      </c>
      <c r="G128">
        <v>4436</v>
      </c>
      <c r="H128" t="s">
        <v>3567</v>
      </c>
      <c r="I128">
        <v>3</v>
      </c>
      <c r="J128" t="s">
        <v>3551</v>
      </c>
    </row>
    <row r="129" spans="1:10">
      <c r="A129" t="s">
        <v>329</v>
      </c>
      <c r="B129">
        <v>299</v>
      </c>
      <c r="D129" t="s">
        <v>337</v>
      </c>
      <c r="F129">
        <v>4</v>
      </c>
      <c r="G129">
        <v>3036</v>
      </c>
      <c r="H129" t="s">
        <v>3566</v>
      </c>
      <c r="I129">
        <v>4</v>
      </c>
      <c r="J129" t="s">
        <v>3554</v>
      </c>
    </row>
    <row r="130" spans="1:10">
      <c r="A130" t="s">
        <v>329</v>
      </c>
      <c r="B130">
        <v>476</v>
      </c>
      <c r="D130" t="s">
        <v>338</v>
      </c>
      <c r="F130">
        <v>23</v>
      </c>
      <c r="G130">
        <v>3820</v>
      </c>
      <c r="H130" t="s">
        <v>3567</v>
      </c>
      <c r="I130">
        <v>3</v>
      </c>
      <c r="J130" t="s">
        <v>3561</v>
      </c>
    </row>
    <row r="131" spans="1:10">
      <c r="A131" t="s">
        <v>329</v>
      </c>
      <c r="D131" t="s">
        <v>339</v>
      </c>
      <c r="F131">
        <v>5</v>
      </c>
      <c r="H131" t="s">
        <v>3557</v>
      </c>
      <c r="I131">
        <v>3</v>
      </c>
      <c r="J131" t="s">
        <v>3549</v>
      </c>
    </row>
    <row r="132" spans="1:10">
      <c r="A132" t="s">
        <v>329</v>
      </c>
      <c r="B132">
        <v>56</v>
      </c>
      <c r="D132" t="s">
        <v>340</v>
      </c>
      <c r="F132">
        <v>35</v>
      </c>
      <c r="G132">
        <v>4170</v>
      </c>
      <c r="H132" t="s">
        <v>3548</v>
      </c>
      <c r="I132">
        <v>3</v>
      </c>
      <c r="J132" t="s">
        <v>3561</v>
      </c>
    </row>
    <row r="133" spans="1:10">
      <c r="A133" t="s">
        <v>329</v>
      </c>
      <c r="D133" t="s">
        <v>341</v>
      </c>
      <c r="F133">
        <v>46</v>
      </c>
      <c r="G133">
        <v>4363</v>
      </c>
      <c r="H133" t="s">
        <v>3557</v>
      </c>
      <c r="I133">
        <v>3</v>
      </c>
      <c r="J133" t="s">
        <v>3561</v>
      </c>
    </row>
    <row r="134" spans="1:10">
      <c r="A134" t="s">
        <v>329</v>
      </c>
      <c r="B134">
        <v>606</v>
      </c>
      <c r="D134" t="s">
        <v>342</v>
      </c>
      <c r="F134">
        <v>5</v>
      </c>
      <c r="G134">
        <v>4104</v>
      </c>
      <c r="H134" t="s">
        <v>3568</v>
      </c>
      <c r="I134">
        <v>1</v>
      </c>
      <c r="J134" t="s">
        <v>3550</v>
      </c>
    </row>
    <row r="135" spans="1:10">
      <c r="A135" t="s">
        <v>329</v>
      </c>
      <c r="B135">
        <v>305</v>
      </c>
      <c r="D135" t="s">
        <v>343</v>
      </c>
      <c r="F135">
        <v>5</v>
      </c>
      <c r="G135">
        <v>3071</v>
      </c>
      <c r="H135" t="s">
        <v>3567</v>
      </c>
      <c r="I135">
        <v>3</v>
      </c>
      <c r="J135" t="s">
        <v>3549</v>
      </c>
    </row>
    <row r="136" spans="1:10">
      <c r="A136" t="s">
        <v>329</v>
      </c>
      <c r="D136" t="s">
        <v>344</v>
      </c>
      <c r="F136">
        <v>6</v>
      </c>
      <c r="H136" t="s">
        <v>3567</v>
      </c>
      <c r="I136">
        <v>4</v>
      </c>
      <c r="J136" t="s">
        <v>3549</v>
      </c>
    </row>
    <row r="137" spans="1:10">
      <c r="A137" t="s">
        <v>329</v>
      </c>
      <c r="D137" t="s">
        <v>345</v>
      </c>
      <c r="F137">
        <v>4</v>
      </c>
      <c r="G137">
        <v>981</v>
      </c>
      <c r="H137" t="s">
        <v>3567</v>
      </c>
      <c r="I137">
        <v>3</v>
      </c>
      <c r="J137" t="s">
        <v>3549</v>
      </c>
    </row>
    <row r="138" spans="1:10">
      <c r="A138" t="s">
        <v>329</v>
      </c>
      <c r="B138">
        <v>611</v>
      </c>
      <c r="D138" t="s">
        <v>346</v>
      </c>
      <c r="F138">
        <v>46</v>
      </c>
      <c r="G138">
        <v>1305</v>
      </c>
      <c r="H138" t="s">
        <v>3567</v>
      </c>
      <c r="I138">
        <v>4</v>
      </c>
      <c r="J138" t="s">
        <v>3550</v>
      </c>
    </row>
    <row r="139" spans="1:10">
      <c r="A139" t="s">
        <v>329</v>
      </c>
      <c r="D139" t="s">
        <v>347</v>
      </c>
      <c r="F139">
        <v>5</v>
      </c>
      <c r="G139">
        <v>3854</v>
      </c>
      <c r="H139" t="s">
        <v>3553</v>
      </c>
      <c r="I139">
        <v>3</v>
      </c>
      <c r="J139" t="s">
        <v>3551</v>
      </c>
    </row>
    <row r="140" spans="1:10">
      <c r="A140" t="s">
        <v>329</v>
      </c>
      <c r="B140">
        <v>11</v>
      </c>
      <c r="D140" t="s">
        <v>348</v>
      </c>
      <c r="F140">
        <v>5</v>
      </c>
      <c r="G140">
        <v>119</v>
      </c>
      <c r="H140" t="s">
        <v>3567</v>
      </c>
      <c r="I140">
        <v>3</v>
      </c>
      <c r="J140" t="s">
        <v>3551</v>
      </c>
    </row>
    <row r="141" spans="1:10">
      <c r="A141" t="s">
        <v>329</v>
      </c>
      <c r="B141">
        <v>299</v>
      </c>
      <c r="D141" t="s">
        <v>349</v>
      </c>
      <c r="F141">
        <v>6</v>
      </c>
      <c r="G141">
        <v>3009</v>
      </c>
      <c r="H141" t="s">
        <v>3567</v>
      </c>
      <c r="I141">
        <v>3</v>
      </c>
      <c r="J141" t="s">
        <v>3561</v>
      </c>
    </row>
    <row r="142" spans="1:10">
      <c r="A142" t="s">
        <v>329</v>
      </c>
      <c r="B142">
        <v>570</v>
      </c>
      <c r="D142" t="s">
        <v>350</v>
      </c>
      <c r="F142">
        <v>5</v>
      </c>
      <c r="G142">
        <v>3678</v>
      </c>
      <c r="H142" t="s">
        <v>3567</v>
      </c>
      <c r="I142">
        <v>4</v>
      </c>
      <c r="J142" t="s">
        <v>3551</v>
      </c>
    </row>
    <row r="143" spans="1:10">
      <c r="A143" t="s">
        <v>329</v>
      </c>
      <c r="D143" t="s">
        <v>351</v>
      </c>
      <c r="F143">
        <v>46</v>
      </c>
      <c r="G143">
        <v>1162</v>
      </c>
      <c r="H143" t="s">
        <v>3567</v>
      </c>
      <c r="I143">
        <v>3</v>
      </c>
      <c r="J143" t="s">
        <v>3551</v>
      </c>
    </row>
    <row r="144" spans="1:10">
      <c r="A144" t="s">
        <v>352</v>
      </c>
      <c r="D144" t="s">
        <v>353</v>
      </c>
      <c r="G144">
        <v>3088</v>
      </c>
      <c r="H144" t="s">
        <v>3557</v>
      </c>
      <c r="I144">
        <v>1</v>
      </c>
      <c r="J144" t="s">
        <v>3550</v>
      </c>
    </row>
    <row r="145" spans="1:10">
      <c r="A145" t="s">
        <v>352</v>
      </c>
      <c r="B145">
        <v>311</v>
      </c>
      <c r="D145" t="s">
        <v>354</v>
      </c>
      <c r="F145">
        <v>24</v>
      </c>
      <c r="G145">
        <v>3088</v>
      </c>
      <c r="H145" t="s">
        <v>3557</v>
      </c>
      <c r="I145">
        <v>1</v>
      </c>
      <c r="J145" t="s">
        <v>3550</v>
      </c>
    </row>
    <row r="146" spans="1:10">
      <c r="A146" t="s">
        <v>352</v>
      </c>
      <c r="B146">
        <v>419</v>
      </c>
      <c r="D146" t="s">
        <v>355</v>
      </c>
      <c r="E146">
        <v>1</v>
      </c>
      <c r="G146">
        <v>3662</v>
      </c>
      <c r="H146" t="s">
        <v>3548</v>
      </c>
      <c r="I146">
        <v>2</v>
      </c>
      <c r="J146" t="s">
        <v>3549</v>
      </c>
    </row>
    <row r="147" spans="1:10">
      <c r="A147" t="s">
        <v>356</v>
      </c>
      <c r="D147" t="s">
        <v>357</v>
      </c>
      <c r="F147">
        <v>11</v>
      </c>
      <c r="G147">
        <v>2208</v>
      </c>
      <c r="H147" t="s">
        <v>3553</v>
      </c>
      <c r="I147">
        <v>2</v>
      </c>
      <c r="J147" t="s">
        <v>3564</v>
      </c>
    </row>
    <row r="148" spans="1:10">
      <c r="A148" t="s">
        <v>356</v>
      </c>
      <c r="D148" t="s">
        <v>358</v>
      </c>
      <c r="F148">
        <v>11</v>
      </c>
      <c r="G148">
        <v>1448</v>
      </c>
      <c r="H148" t="s">
        <v>3553</v>
      </c>
      <c r="I148">
        <v>2</v>
      </c>
      <c r="J148" t="s">
        <v>3564</v>
      </c>
    </row>
    <row r="149" spans="1:10">
      <c r="A149" t="s">
        <v>356</v>
      </c>
      <c r="D149" t="s">
        <v>359</v>
      </c>
      <c r="F149">
        <v>11</v>
      </c>
      <c r="G149">
        <v>122</v>
      </c>
      <c r="H149" t="s">
        <v>3553</v>
      </c>
      <c r="I149">
        <v>2</v>
      </c>
      <c r="J149" t="s">
        <v>3561</v>
      </c>
    </row>
    <row r="150" spans="1:10">
      <c r="A150" t="s">
        <v>356</v>
      </c>
      <c r="D150" t="s">
        <v>360</v>
      </c>
      <c r="F150">
        <v>11</v>
      </c>
      <c r="G150">
        <v>1037</v>
      </c>
      <c r="H150" t="s">
        <v>3553</v>
      </c>
      <c r="I150">
        <v>2</v>
      </c>
      <c r="J150" t="s">
        <v>3554</v>
      </c>
    </row>
    <row r="151" spans="1:10">
      <c r="A151" t="s">
        <v>356</v>
      </c>
      <c r="D151" t="s">
        <v>361</v>
      </c>
      <c r="F151">
        <v>17</v>
      </c>
      <c r="G151">
        <v>2007</v>
      </c>
      <c r="H151" t="s">
        <v>3558</v>
      </c>
      <c r="I151">
        <v>4</v>
      </c>
      <c r="J151" t="s">
        <v>3550</v>
      </c>
    </row>
    <row r="152" spans="1:10">
      <c r="A152" t="s">
        <v>356</v>
      </c>
      <c r="D152" t="s">
        <v>362</v>
      </c>
      <c r="F152">
        <v>11</v>
      </c>
      <c r="G152">
        <v>2717</v>
      </c>
      <c r="H152" t="s">
        <v>3553</v>
      </c>
      <c r="I152">
        <v>2</v>
      </c>
      <c r="J152" t="s">
        <v>3564</v>
      </c>
    </row>
    <row r="153" spans="1:10">
      <c r="A153" t="s">
        <v>356</v>
      </c>
      <c r="B153">
        <v>594</v>
      </c>
      <c r="D153" t="s">
        <v>363</v>
      </c>
      <c r="F153">
        <v>11</v>
      </c>
      <c r="G153">
        <v>4085</v>
      </c>
      <c r="H153" t="s">
        <v>3558</v>
      </c>
      <c r="I153">
        <v>4</v>
      </c>
      <c r="J153" t="s">
        <v>3550</v>
      </c>
    </row>
    <row r="154" spans="1:10">
      <c r="A154" t="s">
        <v>356</v>
      </c>
      <c r="B154">
        <v>222</v>
      </c>
      <c r="D154" t="s">
        <v>364</v>
      </c>
      <c r="G154">
        <v>2399</v>
      </c>
    </row>
    <row r="155" spans="1:10">
      <c r="A155" t="s">
        <v>356</v>
      </c>
      <c r="B155">
        <v>619</v>
      </c>
      <c r="D155" t="s">
        <v>365</v>
      </c>
      <c r="G155">
        <v>4145</v>
      </c>
    </row>
    <row r="156" spans="1:10">
      <c r="A156" t="s">
        <v>356</v>
      </c>
      <c r="D156" t="s">
        <v>366</v>
      </c>
      <c r="F156">
        <v>25</v>
      </c>
      <c r="G156">
        <v>288</v>
      </c>
    </row>
    <row r="157" spans="1:10">
      <c r="A157" t="s">
        <v>356</v>
      </c>
      <c r="B157">
        <v>353</v>
      </c>
      <c r="D157" t="s">
        <v>367</v>
      </c>
      <c r="F157">
        <v>25</v>
      </c>
      <c r="G157">
        <v>4419</v>
      </c>
      <c r="H157" t="s">
        <v>3559</v>
      </c>
      <c r="I157">
        <v>5</v>
      </c>
      <c r="J157" t="s">
        <v>3551</v>
      </c>
    </row>
    <row r="158" spans="1:10">
      <c r="A158" t="s">
        <v>356</v>
      </c>
      <c r="B158">
        <v>630</v>
      </c>
      <c r="D158" t="s">
        <v>3569</v>
      </c>
      <c r="F158">
        <v>11</v>
      </c>
      <c r="G158">
        <v>4206</v>
      </c>
      <c r="H158" t="s">
        <v>3558</v>
      </c>
      <c r="I158">
        <v>3</v>
      </c>
      <c r="J158" t="s">
        <v>3550</v>
      </c>
    </row>
    <row r="159" spans="1:10">
      <c r="A159" t="s">
        <v>356</v>
      </c>
      <c r="B159">
        <v>630</v>
      </c>
      <c r="D159" t="s">
        <v>368</v>
      </c>
      <c r="F159">
        <v>11</v>
      </c>
      <c r="G159">
        <v>4240</v>
      </c>
      <c r="H159" t="s">
        <v>3558</v>
      </c>
      <c r="I159">
        <v>3</v>
      </c>
      <c r="J159" t="s">
        <v>3550</v>
      </c>
    </row>
    <row r="160" spans="1:10">
      <c r="A160" t="s">
        <v>356</v>
      </c>
      <c r="D160" t="s">
        <v>369</v>
      </c>
      <c r="F160">
        <v>10</v>
      </c>
      <c r="G160">
        <v>3391</v>
      </c>
      <c r="H160" t="s">
        <v>3553</v>
      </c>
      <c r="I160">
        <v>2</v>
      </c>
      <c r="J160" t="s">
        <v>3551</v>
      </c>
    </row>
    <row r="161" spans="1:10">
      <c r="A161" t="s">
        <v>356</v>
      </c>
      <c r="D161" t="s">
        <v>370</v>
      </c>
      <c r="F161">
        <v>10</v>
      </c>
      <c r="H161" t="s">
        <v>3553</v>
      </c>
      <c r="I161">
        <v>2</v>
      </c>
      <c r="J161" t="s">
        <v>3564</v>
      </c>
    </row>
    <row r="162" spans="1:10">
      <c r="A162" t="s">
        <v>356</v>
      </c>
      <c r="D162" t="s">
        <v>114</v>
      </c>
      <c r="F162">
        <v>10</v>
      </c>
      <c r="G162">
        <v>4471</v>
      </c>
      <c r="H162" t="s">
        <v>3553</v>
      </c>
      <c r="I162">
        <v>2</v>
      </c>
      <c r="J162" t="s">
        <v>3551</v>
      </c>
    </row>
    <row r="163" spans="1:10">
      <c r="A163" t="s">
        <v>356</v>
      </c>
      <c r="D163" t="s">
        <v>371</v>
      </c>
      <c r="F163">
        <v>4</v>
      </c>
      <c r="G163">
        <v>1975</v>
      </c>
      <c r="H163" t="s">
        <v>3558</v>
      </c>
      <c r="I163">
        <v>4</v>
      </c>
      <c r="J163" t="s">
        <v>3551</v>
      </c>
    </row>
    <row r="164" spans="1:10">
      <c r="A164" t="s">
        <v>356</v>
      </c>
      <c r="B164">
        <v>331</v>
      </c>
      <c r="D164" t="s">
        <v>372</v>
      </c>
      <c r="F164">
        <v>11</v>
      </c>
      <c r="G164">
        <v>667</v>
      </c>
      <c r="H164" t="s">
        <v>3558</v>
      </c>
      <c r="I164">
        <v>4</v>
      </c>
      <c r="J164" t="s">
        <v>3551</v>
      </c>
    </row>
    <row r="165" spans="1:10">
      <c r="A165" t="s">
        <v>356</v>
      </c>
      <c r="D165" t="s">
        <v>373</v>
      </c>
      <c r="F165">
        <v>11</v>
      </c>
      <c r="G165">
        <v>3835</v>
      </c>
      <c r="H165" t="s">
        <v>3553</v>
      </c>
      <c r="I165">
        <v>2</v>
      </c>
      <c r="J165" t="s">
        <v>3551</v>
      </c>
    </row>
    <row r="166" spans="1:10">
      <c r="A166" t="s">
        <v>356</v>
      </c>
      <c r="B166">
        <v>468</v>
      </c>
      <c r="D166" t="s">
        <v>374</v>
      </c>
      <c r="F166">
        <v>11</v>
      </c>
      <c r="G166">
        <v>4211</v>
      </c>
      <c r="H166" t="s">
        <v>3553</v>
      </c>
      <c r="I166">
        <v>2</v>
      </c>
      <c r="J166" t="s">
        <v>3549</v>
      </c>
    </row>
    <row r="167" spans="1:10">
      <c r="A167" t="s">
        <v>356</v>
      </c>
      <c r="B167">
        <v>409</v>
      </c>
      <c r="D167" t="s">
        <v>375</v>
      </c>
      <c r="F167">
        <v>11</v>
      </c>
      <c r="G167">
        <v>3702</v>
      </c>
      <c r="H167" t="s">
        <v>3553</v>
      </c>
      <c r="I167">
        <v>2</v>
      </c>
      <c r="J167" t="s">
        <v>3549</v>
      </c>
    </row>
    <row r="168" spans="1:10">
      <c r="A168" t="s">
        <v>356</v>
      </c>
      <c r="D168" t="s">
        <v>375</v>
      </c>
      <c r="F168">
        <v>11</v>
      </c>
      <c r="G168">
        <v>4131</v>
      </c>
      <c r="H168" t="s">
        <v>3553</v>
      </c>
      <c r="I168">
        <v>2</v>
      </c>
      <c r="J168" t="s">
        <v>3551</v>
      </c>
    </row>
    <row r="169" spans="1:10">
      <c r="A169" t="s">
        <v>356</v>
      </c>
      <c r="B169">
        <v>8</v>
      </c>
      <c r="D169" t="s">
        <v>376</v>
      </c>
      <c r="F169">
        <v>11</v>
      </c>
      <c r="G169">
        <v>2408</v>
      </c>
      <c r="H169" t="s">
        <v>3570</v>
      </c>
      <c r="I169">
        <v>3</v>
      </c>
      <c r="J169" t="s">
        <v>3549</v>
      </c>
    </row>
    <row r="170" spans="1:10">
      <c r="A170" t="s">
        <v>356</v>
      </c>
      <c r="D170" t="s">
        <v>377</v>
      </c>
      <c r="F170">
        <v>10</v>
      </c>
      <c r="G170">
        <v>801</v>
      </c>
      <c r="H170" t="s">
        <v>3553</v>
      </c>
      <c r="I170">
        <v>2</v>
      </c>
      <c r="J170" t="s">
        <v>3551</v>
      </c>
    </row>
    <row r="171" spans="1:10">
      <c r="A171" t="s">
        <v>356</v>
      </c>
      <c r="D171" t="s">
        <v>378</v>
      </c>
      <c r="F171">
        <v>11</v>
      </c>
      <c r="H171" t="s">
        <v>3558</v>
      </c>
      <c r="I171">
        <v>4</v>
      </c>
      <c r="J171" t="s">
        <v>3550</v>
      </c>
    </row>
    <row r="172" spans="1:10">
      <c r="A172" t="s">
        <v>356</v>
      </c>
      <c r="B172">
        <v>454</v>
      </c>
      <c r="C172">
        <v>2</v>
      </c>
      <c r="D172" t="s">
        <v>379</v>
      </c>
      <c r="F172">
        <v>11</v>
      </c>
      <c r="H172" t="s">
        <v>3558</v>
      </c>
      <c r="I172">
        <v>4</v>
      </c>
      <c r="J172" t="s">
        <v>3550</v>
      </c>
    </row>
    <row r="173" spans="1:10">
      <c r="A173" t="s">
        <v>380</v>
      </c>
      <c r="D173" t="s">
        <v>381</v>
      </c>
      <c r="F173">
        <v>11</v>
      </c>
      <c r="G173">
        <v>2823</v>
      </c>
      <c r="H173" t="s">
        <v>3555</v>
      </c>
      <c r="I173">
        <v>4</v>
      </c>
      <c r="J173" t="s">
        <v>3561</v>
      </c>
    </row>
    <row r="174" spans="1:10">
      <c r="A174" t="s">
        <v>380</v>
      </c>
      <c r="D174" t="s">
        <v>382</v>
      </c>
      <c r="F174">
        <v>11</v>
      </c>
      <c r="G174">
        <v>2872</v>
      </c>
      <c r="H174" t="s">
        <v>3555</v>
      </c>
      <c r="I174">
        <v>4</v>
      </c>
      <c r="J174" t="s">
        <v>3561</v>
      </c>
    </row>
    <row r="175" spans="1:10">
      <c r="A175" t="s">
        <v>380</v>
      </c>
      <c r="D175" t="s">
        <v>383</v>
      </c>
      <c r="F175">
        <v>11</v>
      </c>
      <c r="G175">
        <v>2632</v>
      </c>
      <c r="H175" t="s">
        <v>3555</v>
      </c>
      <c r="I175">
        <v>4</v>
      </c>
      <c r="J175" t="s">
        <v>3561</v>
      </c>
    </row>
    <row r="176" spans="1:10">
      <c r="A176" t="s">
        <v>380</v>
      </c>
      <c r="D176" t="s">
        <v>384</v>
      </c>
      <c r="F176">
        <v>11</v>
      </c>
      <c r="H176" t="s">
        <v>3555</v>
      </c>
      <c r="I176">
        <v>4</v>
      </c>
      <c r="J176" t="s">
        <v>3561</v>
      </c>
    </row>
    <row r="177" spans="1:10">
      <c r="A177" t="s">
        <v>380</v>
      </c>
      <c r="D177" t="s">
        <v>385</v>
      </c>
      <c r="F177">
        <v>11</v>
      </c>
      <c r="H177" t="s">
        <v>3555</v>
      </c>
      <c r="I177">
        <v>4</v>
      </c>
      <c r="J177" t="s">
        <v>3561</v>
      </c>
    </row>
    <row r="178" spans="1:10">
      <c r="A178" t="s">
        <v>380</v>
      </c>
      <c r="B178">
        <v>162</v>
      </c>
      <c r="D178" t="s">
        <v>386</v>
      </c>
      <c r="F178">
        <v>11</v>
      </c>
      <c r="G178">
        <v>4274</v>
      </c>
      <c r="H178" t="s">
        <v>3553</v>
      </c>
      <c r="I178">
        <v>8</v>
      </c>
      <c r="J178" t="s">
        <v>3554</v>
      </c>
    </row>
    <row r="179" spans="1:10">
      <c r="A179" t="s">
        <v>380</v>
      </c>
      <c r="B179">
        <v>162</v>
      </c>
      <c r="D179" t="s">
        <v>387</v>
      </c>
      <c r="F179">
        <v>11</v>
      </c>
      <c r="G179">
        <v>4275</v>
      </c>
      <c r="H179" t="s">
        <v>3553</v>
      </c>
      <c r="I179">
        <v>8</v>
      </c>
      <c r="J179" t="s">
        <v>3554</v>
      </c>
    </row>
    <row r="180" spans="1:10">
      <c r="A180" t="s">
        <v>380</v>
      </c>
      <c r="B180">
        <v>598</v>
      </c>
      <c r="D180" t="s">
        <v>3571</v>
      </c>
      <c r="F180">
        <v>11</v>
      </c>
      <c r="G180">
        <v>4090</v>
      </c>
      <c r="H180" t="s">
        <v>3553</v>
      </c>
      <c r="I180">
        <v>8</v>
      </c>
      <c r="J180" t="s">
        <v>3554</v>
      </c>
    </row>
    <row r="181" spans="1:10">
      <c r="A181" t="s">
        <v>388</v>
      </c>
      <c r="B181">
        <v>372</v>
      </c>
      <c r="D181" t="s">
        <v>389</v>
      </c>
      <c r="F181">
        <v>18</v>
      </c>
      <c r="G181">
        <v>3664</v>
      </c>
      <c r="H181" t="s">
        <v>3570</v>
      </c>
      <c r="I181">
        <v>1</v>
      </c>
      <c r="J181" t="s">
        <v>3550</v>
      </c>
    </row>
    <row r="182" spans="1:10">
      <c r="A182" t="s">
        <v>388</v>
      </c>
      <c r="D182" t="s">
        <v>390</v>
      </c>
      <c r="F182">
        <v>14</v>
      </c>
      <c r="G182">
        <v>4098</v>
      </c>
      <c r="H182" t="s">
        <v>3566</v>
      </c>
      <c r="I182">
        <v>1</v>
      </c>
      <c r="J182" t="s">
        <v>3550</v>
      </c>
    </row>
    <row r="183" spans="1:10">
      <c r="A183" t="s">
        <v>388</v>
      </c>
      <c r="B183">
        <v>20</v>
      </c>
      <c r="D183" t="s">
        <v>391</v>
      </c>
      <c r="F183">
        <v>15</v>
      </c>
      <c r="G183">
        <v>120</v>
      </c>
      <c r="H183" t="s">
        <v>3570</v>
      </c>
      <c r="I183">
        <v>2</v>
      </c>
      <c r="J183" t="s">
        <v>3550</v>
      </c>
    </row>
    <row r="184" spans="1:10">
      <c r="A184" t="s">
        <v>388</v>
      </c>
      <c r="B184">
        <v>34</v>
      </c>
      <c r="D184" t="s">
        <v>3572</v>
      </c>
      <c r="F184">
        <v>3</v>
      </c>
      <c r="G184">
        <v>648</v>
      </c>
      <c r="H184" t="s">
        <v>3570</v>
      </c>
      <c r="I184">
        <v>3</v>
      </c>
      <c r="J184" t="s">
        <v>3550</v>
      </c>
    </row>
    <row r="185" spans="1:10">
      <c r="A185" t="s">
        <v>388</v>
      </c>
      <c r="B185">
        <v>542</v>
      </c>
      <c r="D185" t="s">
        <v>392</v>
      </c>
      <c r="F185">
        <v>19</v>
      </c>
      <c r="G185">
        <v>3996</v>
      </c>
      <c r="H185" t="s">
        <v>3570</v>
      </c>
      <c r="I185">
        <v>4</v>
      </c>
      <c r="J185" t="s">
        <v>3550</v>
      </c>
    </row>
    <row r="186" spans="1:10">
      <c r="A186" t="s">
        <v>388</v>
      </c>
      <c r="B186">
        <v>13</v>
      </c>
      <c r="D186" t="s">
        <v>393</v>
      </c>
      <c r="F186">
        <v>19</v>
      </c>
      <c r="G186">
        <v>991</v>
      </c>
      <c r="H186" t="s">
        <v>3570</v>
      </c>
      <c r="I186">
        <v>4</v>
      </c>
      <c r="J186" t="s">
        <v>3550</v>
      </c>
    </row>
    <row r="187" spans="1:10">
      <c r="A187" t="s">
        <v>388</v>
      </c>
      <c r="D187" t="s">
        <v>3573</v>
      </c>
      <c r="F187">
        <v>14</v>
      </c>
      <c r="G187">
        <v>2623</v>
      </c>
      <c r="H187" t="s">
        <v>3570</v>
      </c>
      <c r="I187">
        <v>3</v>
      </c>
      <c r="J187" t="s">
        <v>3550</v>
      </c>
    </row>
    <row r="188" spans="1:10">
      <c r="A188" t="s">
        <v>388</v>
      </c>
      <c r="D188" t="s">
        <v>394</v>
      </c>
      <c r="F188">
        <v>19</v>
      </c>
      <c r="H188" t="s">
        <v>3566</v>
      </c>
      <c r="I188">
        <v>2</v>
      </c>
      <c r="J188" t="s">
        <v>3549</v>
      </c>
    </row>
    <row r="189" spans="1:10">
      <c r="A189" t="s">
        <v>388</v>
      </c>
      <c r="C189">
        <v>2</v>
      </c>
      <c r="D189" t="s">
        <v>395</v>
      </c>
      <c r="F189">
        <v>19</v>
      </c>
      <c r="H189" t="s">
        <v>3566</v>
      </c>
      <c r="I189">
        <v>3</v>
      </c>
      <c r="J189" t="s">
        <v>3549</v>
      </c>
    </row>
    <row r="190" spans="1:10">
      <c r="A190" t="s">
        <v>388</v>
      </c>
      <c r="B190">
        <v>7</v>
      </c>
      <c r="D190" t="s">
        <v>396</v>
      </c>
      <c r="F190">
        <v>7</v>
      </c>
      <c r="G190">
        <v>524</v>
      </c>
      <c r="H190" t="s">
        <v>3566</v>
      </c>
      <c r="I190">
        <v>4</v>
      </c>
      <c r="J190" t="s">
        <v>3550</v>
      </c>
    </row>
    <row r="191" spans="1:10">
      <c r="A191" t="s">
        <v>388</v>
      </c>
      <c r="D191" t="s">
        <v>397</v>
      </c>
      <c r="F191">
        <v>14</v>
      </c>
      <c r="G191">
        <v>3806</v>
      </c>
      <c r="H191" t="s">
        <v>3566</v>
      </c>
      <c r="I191">
        <v>4</v>
      </c>
      <c r="J191" t="s">
        <v>3550</v>
      </c>
    </row>
    <row r="192" spans="1:10">
      <c r="A192" t="s">
        <v>388</v>
      </c>
      <c r="D192" t="s">
        <v>397</v>
      </c>
      <c r="F192">
        <v>14</v>
      </c>
      <c r="G192">
        <v>3805</v>
      </c>
      <c r="H192" t="s">
        <v>3566</v>
      </c>
      <c r="I192">
        <v>3</v>
      </c>
      <c r="J192" t="s">
        <v>3549</v>
      </c>
    </row>
    <row r="193" spans="1:10">
      <c r="A193" t="s">
        <v>388</v>
      </c>
      <c r="C193">
        <v>3</v>
      </c>
      <c r="D193" t="s">
        <v>398</v>
      </c>
      <c r="F193">
        <v>19</v>
      </c>
      <c r="G193">
        <v>4199</v>
      </c>
      <c r="H193" t="s">
        <v>3553</v>
      </c>
      <c r="I193">
        <v>3</v>
      </c>
      <c r="J193" t="s">
        <v>3562</v>
      </c>
    </row>
    <row r="194" spans="1:10">
      <c r="A194" t="s">
        <v>388</v>
      </c>
      <c r="D194" t="s">
        <v>398</v>
      </c>
      <c r="F194">
        <v>19</v>
      </c>
      <c r="G194">
        <v>1308</v>
      </c>
      <c r="H194" t="s">
        <v>3553</v>
      </c>
      <c r="I194">
        <v>3</v>
      </c>
      <c r="J194" t="s">
        <v>3562</v>
      </c>
    </row>
    <row r="195" spans="1:10">
      <c r="A195" t="s">
        <v>388</v>
      </c>
      <c r="D195" t="s">
        <v>399</v>
      </c>
      <c r="F195">
        <v>19</v>
      </c>
      <c r="G195">
        <v>3876</v>
      </c>
      <c r="H195" t="s">
        <v>3553</v>
      </c>
      <c r="I195">
        <v>3</v>
      </c>
      <c r="J195" t="s">
        <v>3562</v>
      </c>
    </row>
    <row r="196" spans="1:10">
      <c r="A196" t="s">
        <v>388</v>
      </c>
      <c r="D196" t="s">
        <v>400</v>
      </c>
      <c r="F196">
        <v>19</v>
      </c>
      <c r="G196">
        <v>2626</v>
      </c>
      <c r="H196" t="s">
        <v>3553</v>
      </c>
      <c r="I196">
        <v>3</v>
      </c>
      <c r="J196" t="s">
        <v>3551</v>
      </c>
    </row>
    <row r="197" spans="1:10">
      <c r="A197" t="s">
        <v>388</v>
      </c>
      <c r="D197" t="s">
        <v>400</v>
      </c>
      <c r="F197">
        <v>19</v>
      </c>
      <c r="G197">
        <v>779</v>
      </c>
      <c r="H197" t="s">
        <v>3553</v>
      </c>
      <c r="I197">
        <v>3</v>
      </c>
      <c r="J197" t="s">
        <v>3551</v>
      </c>
    </row>
    <row r="198" spans="1:10">
      <c r="A198" t="s">
        <v>388</v>
      </c>
      <c r="B198">
        <v>136</v>
      </c>
      <c r="D198" t="s">
        <v>401</v>
      </c>
      <c r="F198">
        <v>14</v>
      </c>
      <c r="G198">
        <v>4365</v>
      </c>
      <c r="H198" t="s">
        <v>3566</v>
      </c>
      <c r="I198">
        <v>1</v>
      </c>
      <c r="J198" t="s">
        <v>3549</v>
      </c>
    </row>
    <row r="199" spans="1:10">
      <c r="A199" t="s">
        <v>388</v>
      </c>
      <c r="D199" t="s">
        <v>402</v>
      </c>
      <c r="F199">
        <v>14</v>
      </c>
      <c r="G199">
        <v>4428</v>
      </c>
      <c r="H199" t="s">
        <v>3566</v>
      </c>
      <c r="I199">
        <v>1</v>
      </c>
      <c r="J199" t="s">
        <v>3549</v>
      </c>
    </row>
    <row r="200" spans="1:10">
      <c r="A200" t="s">
        <v>388</v>
      </c>
      <c r="D200" t="s">
        <v>402</v>
      </c>
      <c r="F200">
        <v>14</v>
      </c>
      <c r="G200">
        <v>4364</v>
      </c>
      <c r="H200" t="s">
        <v>3566</v>
      </c>
      <c r="I200">
        <v>1</v>
      </c>
      <c r="J200" t="s">
        <v>3549</v>
      </c>
    </row>
    <row r="201" spans="1:10">
      <c r="A201" t="s">
        <v>388</v>
      </c>
      <c r="C201">
        <v>3</v>
      </c>
      <c r="D201" t="s">
        <v>403</v>
      </c>
      <c r="F201">
        <v>14</v>
      </c>
      <c r="G201">
        <v>929</v>
      </c>
      <c r="H201" t="s">
        <v>3566</v>
      </c>
      <c r="I201">
        <v>1</v>
      </c>
      <c r="J201" t="s">
        <v>3549</v>
      </c>
    </row>
    <row r="202" spans="1:10">
      <c r="A202" t="s">
        <v>388</v>
      </c>
      <c r="B202">
        <v>285</v>
      </c>
      <c r="D202" t="s">
        <v>404</v>
      </c>
      <c r="F202">
        <v>14</v>
      </c>
      <c r="G202">
        <v>732</v>
      </c>
      <c r="H202" t="s">
        <v>3570</v>
      </c>
      <c r="I202">
        <v>1</v>
      </c>
      <c r="J202" t="s">
        <v>3551</v>
      </c>
    </row>
    <row r="203" spans="1:10">
      <c r="A203" t="s">
        <v>388</v>
      </c>
      <c r="B203">
        <v>9</v>
      </c>
      <c r="D203" t="s">
        <v>405</v>
      </c>
      <c r="F203">
        <v>14</v>
      </c>
      <c r="G203">
        <v>4330</v>
      </c>
      <c r="H203" t="s">
        <v>3570</v>
      </c>
      <c r="I203">
        <v>1</v>
      </c>
      <c r="J203" t="s">
        <v>3549</v>
      </c>
    </row>
    <row r="204" spans="1:10">
      <c r="A204" t="s">
        <v>388</v>
      </c>
      <c r="D204" t="s">
        <v>406</v>
      </c>
      <c r="F204">
        <v>24</v>
      </c>
      <c r="G204">
        <v>1980</v>
      </c>
      <c r="H204" t="s">
        <v>3570</v>
      </c>
      <c r="I204">
        <v>3</v>
      </c>
      <c r="J204" t="s">
        <v>3550</v>
      </c>
    </row>
    <row r="205" spans="1:10">
      <c r="A205" t="s">
        <v>388</v>
      </c>
      <c r="D205" t="s">
        <v>407</v>
      </c>
      <c r="G205">
        <v>3369</v>
      </c>
      <c r="H205" t="s">
        <v>3566</v>
      </c>
      <c r="I205">
        <v>2</v>
      </c>
      <c r="J205" t="s">
        <v>3550</v>
      </c>
    </row>
    <row r="206" spans="1:10">
      <c r="A206" t="s">
        <v>388</v>
      </c>
      <c r="D206" t="s">
        <v>408</v>
      </c>
      <c r="F206">
        <v>14</v>
      </c>
      <c r="G206">
        <v>1982</v>
      </c>
      <c r="H206" t="s">
        <v>3566</v>
      </c>
      <c r="I206">
        <v>3</v>
      </c>
      <c r="J206" t="s">
        <v>3561</v>
      </c>
    </row>
    <row r="207" spans="1:10">
      <c r="A207" t="s">
        <v>388</v>
      </c>
      <c r="B207">
        <v>203</v>
      </c>
      <c r="D207" t="s">
        <v>409</v>
      </c>
      <c r="F207">
        <v>7</v>
      </c>
      <c r="H207" t="s">
        <v>3566</v>
      </c>
      <c r="I207">
        <v>4</v>
      </c>
      <c r="J207" t="s">
        <v>3550</v>
      </c>
    </row>
    <row r="208" spans="1:10">
      <c r="A208" t="s">
        <v>388</v>
      </c>
      <c r="B208">
        <v>412</v>
      </c>
      <c r="D208" t="s">
        <v>410</v>
      </c>
      <c r="F208">
        <v>24</v>
      </c>
      <c r="G208">
        <v>3626</v>
      </c>
      <c r="H208" t="s">
        <v>3553</v>
      </c>
      <c r="I208">
        <v>3</v>
      </c>
      <c r="J208" t="s">
        <v>3561</v>
      </c>
    </row>
    <row r="209" spans="1:10">
      <c r="A209" t="s">
        <v>388</v>
      </c>
      <c r="D209" t="s">
        <v>411</v>
      </c>
      <c r="G209">
        <v>3339</v>
      </c>
    </row>
    <row r="210" spans="1:10">
      <c r="A210" t="s">
        <v>388</v>
      </c>
      <c r="B210">
        <v>10</v>
      </c>
      <c r="D210" t="s">
        <v>412</v>
      </c>
      <c r="F210">
        <v>23</v>
      </c>
      <c r="H210" t="s">
        <v>3570</v>
      </c>
      <c r="I210">
        <v>3</v>
      </c>
      <c r="J210" t="s">
        <v>3551</v>
      </c>
    </row>
    <row r="211" spans="1:10">
      <c r="A211" t="s">
        <v>388</v>
      </c>
      <c r="D211" t="s">
        <v>413</v>
      </c>
      <c r="F211">
        <v>14</v>
      </c>
      <c r="H211" t="s">
        <v>3566</v>
      </c>
      <c r="I211">
        <v>2</v>
      </c>
      <c r="J211" t="s">
        <v>3549</v>
      </c>
    </row>
    <row r="212" spans="1:10">
      <c r="A212" t="s">
        <v>414</v>
      </c>
      <c r="D212" t="s">
        <v>415</v>
      </c>
      <c r="F212">
        <v>28</v>
      </c>
      <c r="G212">
        <v>3834</v>
      </c>
    </row>
    <row r="213" spans="1:10">
      <c r="A213" t="s">
        <v>414</v>
      </c>
      <c r="B213">
        <v>488</v>
      </c>
      <c r="D213" t="s">
        <v>416</v>
      </c>
      <c r="F213">
        <v>28</v>
      </c>
      <c r="G213">
        <v>3834</v>
      </c>
    </row>
    <row r="214" spans="1:10">
      <c r="A214" t="s">
        <v>414</v>
      </c>
      <c r="D214" t="s">
        <v>417</v>
      </c>
      <c r="F214">
        <v>28</v>
      </c>
      <c r="G214">
        <v>4468</v>
      </c>
    </row>
    <row r="215" spans="1:10">
      <c r="A215" t="s">
        <v>414</v>
      </c>
      <c r="B215">
        <v>463</v>
      </c>
      <c r="D215" t="s">
        <v>418</v>
      </c>
      <c r="F215">
        <v>4</v>
      </c>
      <c r="G215">
        <v>3786</v>
      </c>
      <c r="H215" t="s">
        <v>3570</v>
      </c>
      <c r="I215">
        <v>1</v>
      </c>
      <c r="J215" t="s">
        <v>3551</v>
      </c>
    </row>
    <row r="216" spans="1:10">
      <c r="A216" t="s">
        <v>414</v>
      </c>
      <c r="B216">
        <v>236</v>
      </c>
      <c r="D216" t="s">
        <v>419</v>
      </c>
      <c r="F216">
        <v>4</v>
      </c>
      <c r="G216">
        <v>3648</v>
      </c>
      <c r="H216" t="s">
        <v>3570</v>
      </c>
      <c r="I216">
        <v>2</v>
      </c>
      <c r="J216" t="s">
        <v>3551</v>
      </c>
    </row>
    <row r="217" spans="1:10">
      <c r="A217" t="s">
        <v>414</v>
      </c>
      <c r="B217">
        <v>2</v>
      </c>
      <c r="D217" t="s">
        <v>420</v>
      </c>
      <c r="F217">
        <v>23</v>
      </c>
      <c r="G217">
        <v>109</v>
      </c>
      <c r="H217" t="s">
        <v>3570</v>
      </c>
      <c r="I217">
        <v>2</v>
      </c>
      <c r="J217" t="s">
        <v>3549</v>
      </c>
    </row>
    <row r="218" spans="1:10">
      <c r="A218" t="s">
        <v>414</v>
      </c>
      <c r="B218">
        <v>12</v>
      </c>
      <c r="D218" t="s">
        <v>421</v>
      </c>
      <c r="F218">
        <v>13</v>
      </c>
      <c r="G218">
        <v>4334</v>
      </c>
      <c r="H218" t="s">
        <v>3567</v>
      </c>
      <c r="I218">
        <v>1</v>
      </c>
      <c r="J218" t="s">
        <v>3551</v>
      </c>
    </row>
    <row r="219" spans="1:10">
      <c r="A219" t="s">
        <v>414</v>
      </c>
      <c r="D219" t="s">
        <v>422</v>
      </c>
      <c r="F219">
        <v>3</v>
      </c>
      <c r="G219">
        <v>1840</v>
      </c>
      <c r="H219" t="s">
        <v>3570</v>
      </c>
      <c r="I219">
        <v>1</v>
      </c>
      <c r="J219" t="s">
        <v>3549</v>
      </c>
    </row>
    <row r="220" spans="1:10">
      <c r="A220" t="s">
        <v>423</v>
      </c>
      <c r="B220">
        <v>707</v>
      </c>
      <c r="D220" t="s">
        <v>424</v>
      </c>
      <c r="F220">
        <v>39</v>
      </c>
      <c r="G220">
        <v>3667</v>
      </c>
      <c r="H220" t="s">
        <v>3555</v>
      </c>
      <c r="I220">
        <v>4</v>
      </c>
      <c r="J220" t="s">
        <v>3549</v>
      </c>
    </row>
    <row r="221" spans="1:10">
      <c r="A221" t="s">
        <v>423</v>
      </c>
      <c r="B221">
        <v>716</v>
      </c>
      <c r="D221" t="s">
        <v>425</v>
      </c>
      <c r="F221">
        <v>39</v>
      </c>
      <c r="G221">
        <v>3670</v>
      </c>
      <c r="H221" t="s">
        <v>3555</v>
      </c>
      <c r="I221">
        <v>4</v>
      </c>
      <c r="J221" t="s">
        <v>3549</v>
      </c>
    </row>
    <row r="222" spans="1:10">
      <c r="A222" t="s">
        <v>423</v>
      </c>
      <c r="B222">
        <v>671</v>
      </c>
      <c r="D222" t="s">
        <v>426</v>
      </c>
      <c r="F222">
        <v>39</v>
      </c>
      <c r="G222">
        <v>2216</v>
      </c>
      <c r="H222" t="s">
        <v>3555</v>
      </c>
      <c r="I222">
        <v>4</v>
      </c>
      <c r="J222" t="s">
        <v>3549</v>
      </c>
    </row>
    <row r="223" spans="1:10">
      <c r="A223" t="s">
        <v>423</v>
      </c>
      <c r="B223">
        <v>672</v>
      </c>
      <c r="D223" t="s">
        <v>427</v>
      </c>
      <c r="F223">
        <v>39</v>
      </c>
      <c r="G223">
        <v>2217</v>
      </c>
      <c r="H223" t="s">
        <v>3555</v>
      </c>
      <c r="I223">
        <v>4</v>
      </c>
      <c r="J223" t="s">
        <v>3549</v>
      </c>
    </row>
    <row r="224" spans="1:10">
      <c r="A224" t="s">
        <v>423</v>
      </c>
      <c r="B224">
        <v>703</v>
      </c>
      <c r="D224" t="s">
        <v>428</v>
      </c>
      <c r="F224">
        <v>39</v>
      </c>
      <c r="G224">
        <v>3574</v>
      </c>
      <c r="H224" t="s">
        <v>3555</v>
      </c>
      <c r="I224">
        <v>4</v>
      </c>
      <c r="J224" t="s">
        <v>3549</v>
      </c>
    </row>
    <row r="225" spans="1:10">
      <c r="A225" t="s">
        <v>423</v>
      </c>
      <c r="B225">
        <v>663</v>
      </c>
      <c r="D225" t="s">
        <v>429</v>
      </c>
      <c r="F225">
        <v>39</v>
      </c>
      <c r="G225">
        <v>1105</v>
      </c>
      <c r="H225" t="s">
        <v>3555</v>
      </c>
      <c r="I225">
        <v>4</v>
      </c>
      <c r="J225" t="s">
        <v>3549</v>
      </c>
    </row>
    <row r="226" spans="1:10">
      <c r="A226" t="s">
        <v>423</v>
      </c>
      <c r="B226">
        <v>699</v>
      </c>
      <c r="D226" t="s">
        <v>429</v>
      </c>
      <c r="F226">
        <v>39</v>
      </c>
      <c r="G226">
        <v>3277</v>
      </c>
      <c r="H226" t="s">
        <v>3555</v>
      </c>
      <c r="I226">
        <v>4</v>
      </c>
      <c r="J226" t="s">
        <v>3549</v>
      </c>
    </row>
    <row r="227" spans="1:10">
      <c r="A227" t="s">
        <v>423</v>
      </c>
      <c r="B227">
        <v>674</v>
      </c>
      <c r="D227" t="s">
        <v>430</v>
      </c>
      <c r="F227">
        <v>39</v>
      </c>
      <c r="G227">
        <v>2219</v>
      </c>
      <c r="H227" t="s">
        <v>3555</v>
      </c>
      <c r="I227">
        <v>4</v>
      </c>
      <c r="J227" t="s">
        <v>3549</v>
      </c>
    </row>
    <row r="228" spans="1:10">
      <c r="A228" t="s">
        <v>423</v>
      </c>
      <c r="B228">
        <v>675</v>
      </c>
      <c r="D228" t="s">
        <v>431</v>
      </c>
      <c r="F228">
        <v>39</v>
      </c>
      <c r="G228">
        <v>2220</v>
      </c>
      <c r="H228" t="s">
        <v>3555</v>
      </c>
      <c r="I228">
        <v>4</v>
      </c>
      <c r="J228" t="s">
        <v>3549</v>
      </c>
    </row>
    <row r="229" spans="1:10">
      <c r="A229" t="s">
        <v>423</v>
      </c>
      <c r="C229">
        <v>3</v>
      </c>
      <c r="D229" t="s">
        <v>432</v>
      </c>
      <c r="F229">
        <v>39</v>
      </c>
      <c r="G229">
        <v>4445</v>
      </c>
      <c r="H229" t="s">
        <v>3555</v>
      </c>
      <c r="I229">
        <v>3</v>
      </c>
      <c r="J229" t="s">
        <v>3549</v>
      </c>
    </row>
    <row r="230" spans="1:10">
      <c r="A230" t="s">
        <v>423</v>
      </c>
      <c r="D230" t="s">
        <v>432</v>
      </c>
      <c r="F230">
        <v>39</v>
      </c>
      <c r="G230">
        <v>4444</v>
      </c>
      <c r="H230" t="s">
        <v>3555</v>
      </c>
      <c r="I230">
        <v>3</v>
      </c>
      <c r="J230" t="s">
        <v>3549</v>
      </c>
    </row>
    <row r="231" spans="1:10">
      <c r="A231" t="s">
        <v>423</v>
      </c>
      <c r="B231">
        <v>163</v>
      </c>
      <c r="D231" t="s">
        <v>432</v>
      </c>
      <c r="F231">
        <v>39</v>
      </c>
      <c r="G231">
        <v>4309</v>
      </c>
      <c r="H231" t="s">
        <v>3555</v>
      </c>
      <c r="I231">
        <v>3</v>
      </c>
      <c r="J231" t="s">
        <v>3549</v>
      </c>
    </row>
    <row r="232" spans="1:10">
      <c r="A232" t="s">
        <v>433</v>
      </c>
      <c r="C232">
        <v>2</v>
      </c>
      <c r="D232" t="s">
        <v>434</v>
      </c>
      <c r="F232">
        <v>39</v>
      </c>
      <c r="G232">
        <v>4307</v>
      </c>
      <c r="H232" t="s">
        <v>3555</v>
      </c>
      <c r="I232">
        <v>3</v>
      </c>
      <c r="J232" t="s">
        <v>3549</v>
      </c>
    </row>
    <row r="233" spans="1:10">
      <c r="A233" t="s">
        <v>433</v>
      </c>
      <c r="D233" t="s">
        <v>434</v>
      </c>
      <c r="F233">
        <v>39</v>
      </c>
      <c r="G233">
        <v>4303</v>
      </c>
      <c r="H233" t="s">
        <v>3555</v>
      </c>
      <c r="I233">
        <v>3</v>
      </c>
      <c r="J233" t="s">
        <v>3549</v>
      </c>
    </row>
    <row r="234" spans="1:10">
      <c r="A234" t="s">
        <v>433</v>
      </c>
      <c r="D234" t="s">
        <v>435</v>
      </c>
      <c r="F234">
        <v>39</v>
      </c>
      <c r="G234">
        <v>4305</v>
      </c>
      <c r="H234" t="s">
        <v>3555</v>
      </c>
      <c r="I234">
        <v>3</v>
      </c>
      <c r="J234" t="s">
        <v>3549</v>
      </c>
    </row>
    <row r="235" spans="1:10">
      <c r="A235" t="s">
        <v>433</v>
      </c>
      <c r="D235" t="s">
        <v>436</v>
      </c>
      <c r="F235">
        <v>39</v>
      </c>
      <c r="H235" t="s">
        <v>3555</v>
      </c>
      <c r="I235">
        <v>3</v>
      </c>
      <c r="J235" t="s">
        <v>3551</v>
      </c>
    </row>
    <row r="236" spans="1:10">
      <c r="A236" t="s">
        <v>433</v>
      </c>
      <c r="D236" t="s">
        <v>437</v>
      </c>
      <c r="F236">
        <v>39</v>
      </c>
      <c r="H236" t="s">
        <v>3555</v>
      </c>
      <c r="I236">
        <v>3</v>
      </c>
      <c r="J236" t="s">
        <v>3551</v>
      </c>
    </row>
    <row r="237" spans="1:10">
      <c r="A237" t="s">
        <v>433</v>
      </c>
      <c r="C237">
        <v>2</v>
      </c>
      <c r="D237" t="s">
        <v>438</v>
      </c>
      <c r="F237">
        <v>39</v>
      </c>
      <c r="G237">
        <v>825</v>
      </c>
      <c r="H237" t="s">
        <v>3553</v>
      </c>
      <c r="I237">
        <v>6</v>
      </c>
      <c r="J237" t="s">
        <v>3549</v>
      </c>
    </row>
    <row r="238" spans="1:10">
      <c r="A238" t="s">
        <v>433</v>
      </c>
      <c r="D238" t="s">
        <v>438</v>
      </c>
      <c r="F238">
        <v>39</v>
      </c>
      <c r="G238">
        <v>828</v>
      </c>
      <c r="H238" t="s">
        <v>3553</v>
      </c>
      <c r="I238">
        <v>6</v>
      </c>
      <c r="J238" t="s">
        <v>3549</v>
      </c>
    </row>
    <row r="239" spans="1:10">
      <c r="A239" t="s">
        <v>433</v>
      </c>
      <c r="D239" t="s">
        <v>439</v>
      </c>
      <c r="F239">
        <v>39</v>
      </c>
      <c r="G239">
        <v>3637</v>
      </c>
      <c r="H239" t="s">
        <v>3555</v>
      </c>
      <c r="I239">
        <v>3</v>
      </c>
      <c r="J239" t="s">
        <v>3549</v>
      </c>
    </row>
    <row r="240" spans="1:10">
      <c r="A240" t="s">
        <v>433</v>
      </c>
      <c r="D240" t="s">
        <v>440</v>
      </c>
      <c r="F240">
        <v>39</v>
      </c>
      <c r="G240">
        <v>486</v>
      </c>
      <c r="H240" t="s">
        <v>3555</v>
      </c>
      <c r="I240">
        <v>3</v>
      </c>
      <c r="J240" t="s">
        <v>3549</v>
      </c>
    </row>
    <row r="241" spans="1:10">
      <c r="A241" t="s">
        <v>433</v>
      </c>
      <c r="D241" t="s">
        <v>440</v>
      </c>
      <c r="F241">
        <v>39</v>
      </c>
      <c r="G241">
        <v>487</v>
      </c>
      <c r="H241" t="s">
        <v>3555</v>
      </c>
      <c r="I241">
        <v>3</v>
      </c>
      <c r="J241" t="s">
        <v>3549</v>
      </c>
    </row>
    <row r="242" spans="1:10">
      <c r="A242" t="s">
        <v>433</v>
      </c>
      <c r="D242" t="s">
        <v>441</v>
      </c>
      <c r="F242">
        <v>39</v>
      </c>
      <c r="G242">
        <v>1940</v>
      </c>
    </row>
    <row r="243" spans="1:10">
      <c r="A243" t="s">
        <v>433</v>
      </c>
      <c r="D243" t="s">
        <v>442</v>
      </c>
      <c r="F243">
        <v>39</v>
      </c>
      <c r="G243">
        <v>1939</v>
      </c>
    </row>
    <row r="244" spans="1:10">
      <c r="A244" t="s">
        <v>433</v>
      </c>
      <c r="D244" t="s">
        <v>443</v>
      </c>
      <c r="F244">
        <v>39</v>
      </c>
      <c r="G244">
        <v>829</v>
      </c>
    </row>
    <row r="245" spans="1:10">
      <c r="A245" t="s">
        <v>444</v>
      </c>
      <c r="B245">
        <v>697</v>
      </c>
      <c r="D245" t="s">
        <v>445</v>
      </c>
      <c r="F245">
        <v>22</v>
      </c>
      <c r="G245">
        <v>2832</v>
      </c>
      <c r="H245" t="s">
        <v>3555</v>
      </c>
      <c r="I245">
        <v>4</v>
      </c>
      <c r="J245" t="s">
        <v>3549</v>
      </c>
    </row>
    <row r="246" spans="1:10">
      <c r="A246" t="s">
        <v>444</v>
      </c>
      <c r="B246">
        <v>677</v>
      </c>
      <c r="D246" t="s">
        <v>446</v>
      </c>
      <c r="F246">
        <v>22</v>
      </c>
      <c r="G246">
        <v>2540</v>
      </c>
      <c r="H246" t="s">
        <v>3555</v>
      </c>
      <c r="I246">
        <v>4</v>
      </c>
      <c r="J246" t="s">
        <v>3549</v>
      </c>
    </row>
    <row r="247" spans="1:10">
      <c r="A247" t="s">
        <v>444</v>
      </c>
      <c r="B247">
        <v>714</v>
      </c>
      <c r="D247" t="s">
        <v>447</v>
      </c>
      <c r="F247">
        <v>22</v>
      </c>
      <c r="G247">
        <v>3942</v>
      </c>
      <c r="H247" t="s">
        <v>3568</v>
      </c>
      <c r="I247">
        <v>2</v>
      </c>
      <c r="J247" t="s">
        <v>3561</v>
      </c>
    </row>
    <row r="248" spans="1:10">
      <c r="A248" t="s">
        <v>444</v>
      </c>
      <c r="B248">
        <v>713</v>
      </c>
      <c r="D248" t="s">
        <v>448</v>
      </c>
      <c r="F248">
        <v>22</v>
      </c>
      <c r="G248">
        <v>3941</v>
      </c>
      <c r="H248" t="s">
        <v>3568</v>
      </c>
      <c r="I248">
        <v>2</v>
      </c>
      <c r="J248" t="s">
        <v>3561</v>
      </c>
    </row>
    <row r="249" spans="1:10">
      <c r="A249" t="s">
        <v>444</v>
      </c>
      <c r="D249" t="s">
        <v>449</v>
      </c>
    </row>
    <row r="250" spans="1:10">
      <c r="A250" t="s">
        <v>444</v>
      </c>
      <c r="C250">
        <v>4</v>
      </c>
      <c r="D250" t="s">
        <v>450</v>
      </c>
    </row>
    <row r="251" spans="1:10">
      <c r="A251" t="s">
        <v>444</v>
      </c>
      <c r="C251">
        <v>4</v>
      </c>
      <c r="D251" t="s">
        <v>451</v>
      </c>
      <c r="F251">
        <v>22</v>
      </c>
      <c r="H251" t="s">
        <v>3568</v>
      </c>
      <c r="I251">
        <v>4</v>
      </c>
      <c r="J251" t="s">
        <v>3551</v>
      </c>
    </row>
    <row r="252" spans="1:10">
      <c r="A252" t="s">
        <v>444</v>
      </c>
      <c r="B252">
        <v>615</v>
      </c>
      <c r="D252" t="s">
        <v>452</v>
      </c>
      <c r="F252">
        <v>23</v>
      </c>
      <c r="G252">
        <v>4121</v>
      </c>
      <c r="H252" t="s">
        <v>3555</v>
      </c>
      <c r="I252">
        <v>2</v>
      </c>
      <c r="J252" t="s">
        <v>3561</v>
      </c>
    </row>
    <row r="253" spans="1:10">
      <c r="A253" t="s">
        <v>444</v>
      </c>
      <c r="B253">
        <v>390</v>
      </c>
      <c r="D253" t="s">
        <v>3574</v>
      </c>
      <c r="F253">
        <v>43</v>
      </c>
      <c r="G253">
        <v>4524</v>
      </c>
      <c r="H253" t="s">
        <v>3568</v>
      </c>
      <c r="I253">
        <v>3</v>
      </c>
      <c r="J253" t="s">
        <v>3550</v>
      </c>
    </row>
    <row r="254" spans="1:10">
      <c r="A254" t="s">
        <v>444</v>
      </c>
      <c r="D254" t="s">
        <v>453</v>
      </c>
      <c r="F254">
        <v>22</v>
      </c>
      <c r="G254">
        <v>544</v>
      </c>
      <c r="H254" t="s">
        <v>3555</v>
      </c>
      <c r="I254">
        <v>4</v>
      </c>
      <c r="J254" t="s">
        <v>3551</v>
      </c>
    </row>
    <row r="255" spans="1:10">
      <c r="A255" t="s">
        <v>444</v>
      </c>
      <c r="C255">
        <v>2</v>
      </c>
      <c r="D255" t="s">
        <v>454</v>
      </c>
      <c r="F255">
        <v>22</v>
      </c>
      <c r="H255" t="s">
        <v>3568</v>
      </c>
      <c r="I255">
        <v>4</v>
      </c>
      <c r="J255" t="s">
        <v>3551</v>
      </c>
    </row>
    <row r="256" spans="1:10">
      <c r="A256" t="s">
        <v>444</v>
      </c>
      <c r="C256">
        <v>41</v>
      </c>
      <c r="D256" t="s">
        <v>455</v>
      </c>
      <c r="F256">
        <v>22</v>
      </c>
      <c r="H256" t="s">
        <v>3568</v>
      </c>
      <c r="I256">
        <v>3</v>
      </c>
      <c r="J256" t="s">
        <v>3549</v>
      </c>
    </row>
    <row r="257" spans="1:10">
      <c r="A257" t="s">
        <v>444</v>
      </c>
      <c r="D257" t="s">
        <v>456</v>
      </c>
      <c r="F257" t="s">
        <v>697</v>
      </c>
      <c r="G257">
        <v>4448</v>
      </c>
    </row>
    <row r="258" spans="1:10">
      <c r="A258" t="s">
        <v>444</v>
      </c>
      <c r="D258" t="s">
        <v>457</v>
      </c>
      <c r="G258">
        <v>4435</v>
      </c>
    </row>
    <row r="259" spans="1:10">
      <c r="A259" t="s">
        <v>444</v>
      </c>
      <c r="D259" t="s">
        <v>458</v>
      </c>
      <c r="F259" t="s">
        <v>697</v>
      </c>
      <c r="G259">
        <v>4279</v>
      </c>
    </row>
    <row r="260" spans="1:10">
      <c r="A260" t="s">
        <v>444</v>
      </c>
      <c r="D260" t="s">
        <v>458</v>
      </c>
      <c r="F260" t="s">
        <v>697</v>
      </c>
      <c r="G260">
        <v>4328</v>
      </c>
    </row>
    <row r="261" spans="1:10">
      <c r="A261" t="s">
        <v>444</v>
      </c>
      <c r="D261" t="s">
        <v>459</v>
      </c>
      <c r="F261">
        <v>23</v>
      </c>
      <c r="G261">
        <v>3030</v>
      </c>
    </row>
    <row r="262" spans="1:10">
      <c r="A262" t="s">
        <v>444</v>
      </c>
      <c r="D262" t="s">
        <v>459</v>
      </c>
      <c r="F262">
        <v>23</v>
      </c>
      <c r="G262">
        <v>2158</v>
      </c>
    </row>
    <row r="263" spans="1:10">
      <c r="A263" t="s">
        <v>444</v>
      </c>
      <c r="D263" t="s">
        <v>460</v>
      </c>
      <c r="F263">
        <v>23</v>
      </c>
    </row>
    <row r="264" spans="1:10">
      <c r="A264" t="s">
        <v>444</v>
      </c>
      <c r="C264">
        <v>5</v>
      </c>
      <c r="D264" t="s">
        <v>461</v>
      </c>
      <c r="F264">
        <v>22</v>
      </c>
      <c r="H264" t="s">
        <v>3553</v>
      </c>
      <c r="I264">
        <v>3</v>
      </c>
      <c r="J264" t="s">
        <v>3556</v>
      </c>
    </row>
    <row r="265" spans="1:10">
      <c r="A265" t="s">
        <v>444</v>
      </c>
      <c r="C265">
        <v>7</v>
      </c>
      <c r="D265" t="s">
        <v>462</v>
      </c>
      <c r="E265">
        <v>4</v>
      </c>
      <c r="F265">
        <v>22</v>
      </c>
      <c r="H265" t="s">
        <v>3553</v>
      </c>
      <c r="I265">
        <v>3</v>
      </c>
      <c r="J265" t="s">
        <v>3554</v>
      </c>
    </row>
    <row r="266" spans="1:10">
      <c r="A266" t="s">
        <v>463</v>
      </c>
      <c r="D266" t="s">
        <v>464</v>
      </c>
      <c r="F266">
        <v>22</v>
      </c>
      <c r="G266">
        <v>2979</v>
      </c>
      <c r="H266" t="s">
        <v>3555</v>
      </c>
      <c r="I266">
        <v>5</v>
      </c>
      <c r="J266" t="s">
        <v>3561</v>
      </c>
    </row>
    <row r="267" spans="1:10">
      <c r="A267" t="s">
        <v>463</v>
      </c>
      <c r="D267" t="s">
        <v>464</v>
      </c>
      <c r="F267">
        <v>22</v>
      </c>
      <c r="G267">
        <v>497</v>
      </c>
      <c r="H267" t="s">
        <v>3555</v>
      </c>
      <c r="I267">
        <v>5</v>
      </c>
      <c r="J267" t="s">
        <v>3561</v>
      </c>
    </row>
    <row r="268" spans="1:10">
      <c r="A268" t="s">
        <v>463</v>
      </c>
      <c r="D268" t="s">
        <v>464</v>
      </c>
      <c r="F268">
        <v>22</v>
      </c>
      <c r="G268">
        <v>602</v>
      </c>
      <c r="H268" t="s">
        <v>3555</v>
      </c>
      <c r="I268">
        <v>5</v>
      </c>
      <c r="J268" t="s">
        <v>3561</v>
      </c>
    </row>
    <row r="269" spans="1:10">
      <c r="A269" t="s">
        <v>463</v>
      </c>
      <c r="D269" t="s">
        <v>464</v>
      </c>
      <c r="F269">
        <v>22</v>
      </c>
      <c r="G269">
        <v>2980</v>
      </c>
      <c r="H269" t="s">
        <v>3555</v>
      </c>
      <c r="I269">
        <v>5</v>
      </c>
      <c r="J269" t="s">
        <v>3561</v>
      </c>
    </row>
    <row r="270" spans="1:10">
      <c r="A270" t="s">
        <v>463</v>
      </c>
      <c r="D270" t="s">
        <v>465</v>
      </c>
      <c r="F270">
        <v>22</v>
      </c>
      <c r="G270">
        <v>2988</v>
      </c>
      <c r="H270" t="s">
        <v>3555</v>
      </c>
      <c r="I270">
        <v>5</v>
      </c>
      <c r="J270" t="s">
        <v>3561</v>
      </c>
    </row>
    <row r="271" spans="1:10">
      <c r="A271" t="s">
        <v>463</v>
      </c>
      <c r="D271" t="s">
        <v>465</v>
      </c>
      <c r="F271">
        <v>23</v>
      </c>
      <c r="G271">
        <v>2182</v>
      </c>
      <c r="H271" t="s">
        <v>3555</v>
      </c>
      <c r="I271">
        <v>5</v>
      </c>
      <c r="J271" t="s">
        <v>3561</v>
      </c>
    </row>
    <row r="272" spans="1:10">
      <c r="A272" t="s">
        <v>463</v>
      </c>
      <c r="D272" t="s">
        <v>466</v>
      </c>
      <c r="F272">
        <v>23</v>
      </c>
      <c r="G272">
        <v>2863</v>
      </c>
      <c r="H272" t="s">
        <v>3555</v>
      </c>
      <c r="I272">
        <v>5</v>
      </c>
      <c r="J272" t="s">
        <v>3561</v>
      </c>
    </row>
    <row r="273" spans="1:10">
      <c r="A273" t="s">
        <v>463</v>
      </c>
      <c r="D273" t="s">
        <v>466</v>
      </c>
      <c r="F273">
        <v>23</v>
      </c>
      <c r="G273">
        <v>1426</v>
      </c>
      <c r="H273" t="s">
        <v>3555</v>
      </c>
      <c r="I273">
        <v>5</v>
      </c>
      <c r="J273" t="s">
        <v>3561</v>
      </c>
    </row>
    <row r="274" spans="1:10">
      <c r="A274" t="s">
        <v>463</v>
      </c>
      <c r="D274" t="s">
        <v>466</v>
      </c>
      <c r="F274">
        <v>22</v>
      </c>
      <c r="G274">
        <v>1425</v>
      </c>
      <c r="H274" t="s">
        <v>3555</v>
      </c>
      <c r="I274">
        <v>5</v>
      </c>
      <c r="J274" t="s">
        <v>3561</v>
      </c>
    </row>
    <row r="275" spans="1:10">
      <c r="A275" t="s">
        <v>463</v>
      </c>
      <c r="D275" t="s">
        <v>464</v>
      </c>
      <c r="F275">
        <v>22</v>
      </c>
      <c r="G275">
        <v>404</v>
      </c>
      <c r="H275" t="s">
        <v>3555</v>
      </c>
      <c r="I275">
        <v>5</v>
      </c>
      <c r="J275" t="s">
        <v>3561</v>
      </c>
    </row>
    <row r="276" spans="1:10">
      <c r="A276" t="s">
        <v>463</v>
      </c>
      <c r="D276" t="s">
        <v>3575</v>
      </c>
      <c r="F276">
        <v>22</v>
      </c>
      <c r="G276">
        <v>2125</v>
      </c>
      <c r="H276" t="s">
        <v>3555</v>
      </c>
      <c r="I276">
        <v>5</v>
      </c>
      <c r="J276" t="s">
        <v>3561</v>
      </c>
    </row>
    <row r="277" spans="1:10">
      <c r="A277" t="s">
        <v>463</v>
      </c>
      <c r="D277" t="s">
        <v>3575</v>
      </c>
      <c r="F277">
        <v>22</v>
      </c>
      <c r="G277">
        <v>2175</v>
      </c>
      <c r="H277" t="s">
        <v>3555</v>
      </c>
      <c r="I277">
        <v>5</v>
      </c>
      <c r="J277" t="s">
        <v>3561</v>
      </c>
    </row>
    <row r="278" spans="1:10">
      <c r="A278" t="s">
        <v>463</v>
      </c>
      <c r="D278" t="s">
        <v>467</v>
      </c>
      <c r="F278">
        <v>22</v>
      </c>
      <c r="G278">
        <v>3075</v>
      </c>
      <c r="H278" t="s">
        <v>3555</v>
      </c>
      <c r="I278">
        <v>5</v>
      </c>
      <c r="J278" t="s">
        <v>3561</v>
      </c>
    </row>
    <row r="279" spans="1:10">
      <c r="A279" t="s">
        <v>463</v>
      </c>
      <c r="D279" t="s">
        <v>468</v>
      </c>
      <c r="F279">
        <v>22</v>
      </c>
      <c r="G279">
        <v>3970</v>
      </c>
      <c r="H279" t="s">
        <v>3555</v>
      </c>
      <c r="I279">
        <v>5</v>
      </c>
      <c r="J279" t="s">
        <v>3561</v>
      </c>
    </row>
    <row r="280" spans="1:10">
      <c r="A280" t="s">
        <v>463</v>
      </c>
      <c r="D280" t="s">
        <v>468</v>
      </c>
      <c r="F280">
        <v>22</v>
      </c>
      <c r="G280">
        <v>3968</v>
      </c>
      <c r="H280" t="s">
        <v>3555</v>
      </c>
      <c r="I280">
        <v>5</v>
      </c>
      <c r="J280" t="s">
        <v>3561</v>
      </c>
    </row>
    <row r="281" spans="1:10">
      <c r="A281" t="s">
        <v>463</v>
      </c>
      <c r="D281" t="s">
        <v>469</v>
      </c>
      <c r="F281">
        <v>22</v>
      </c>
      <c r="G281">
        <v>4399</v>
      </c>
      <c r="H281" t="s">
        <v>3555</v>
      </c>
      <c r="I281">
        <v>5</v>
      </c>
      <c r="J281" t="s">
        <v>3561</v>
      </c>
    </row>
    <row r="282" spans="1:10">
      <c r="A282" t="s">
        <v>463</v>
      </c>
      <c r="D282" t="s">
        <v>470</v>
      </c>
      <c r="F282">
        <v>23</v>
      </c>
      <c r="G282">
        <v>2125</v>
      </c>
      <c r="H282" t="s">
        <v>3555</v>
      </c>
      <c r="I282">
        <v>5</v>
      </c>
      <c r="J282" t="s">
        <v>3561</v>
      </c>
    </row>
    <row r="283" spans="1:10">
      <c r="A283" t="s">
        <v>463</v>
      </c>
      <c r="C283">
        <v>2</v>
      </c>
      <c r="D283" t="s">
        <v>471</v>
      </c>
      <c r="F283">
        <v>22</v>
      </c>
      <c r="G283">
        <v>4045</v>
      </c>
      <c r="H283" t="s">
        <v>3555</v>
      </c>
      <c r="I283">
        <v>5</v>
      </c>
      <c r="J283" t="s">
        <v>3561</v>
      </c>
    </row>
    <row r="284" spans="1:10">
      <c r="A284" t="s">
        <v>463</v>
      </c>
      <c r="C284">
        <v>2</v>
      </c>
      <c r="D284" t="s">
        <v>472</v>
      </c>
      <c r="F284">
        <v>23</v>
      </c>
    </row>
    <row r="285" spans="1:10">
      <c r="A285" t="s">
        <v>463</v>
      </c>
      <c r="D285" t="s">
        <v>473</v>
      </c>
      <c r="F285">
        <v>22</v>
      </c>
      <c r="H285" t="s">
        <v>3568</v>
      </c>
      <c r="I285">
        <v>4</v>
      </c>
      <c r="J285" t="s">
        <v>3551</v>
      </c>
    </row>
    <row r="286" spans="1:10">
      <c r="A286" t="s">
        <v>463</v>
      </c>
      <c r="D286" t="s">
        <v>474</v>
      </c>
      <c r="F286">
        <v>29</v>
      </c>
      <c r="H286" t="s">
        <v>3568</v>
      </c>
      <c r="I286">
        <v>4</v>
      </c>
      <c r="J286" t="s">
        <v>3551</v>
      </c>
    </row>
    <row r="287" spans="1:10">
      <c r="A287" t="s">
        <v>463</v>
      </c>
      <c r="D287" t="s">
        <v>3576</v>
      </c>
      <c r="F287">
        <v>37</v>
      </c>
      <c r="G287">
        <v>2170</v>
      </c>
      <c r="H287" t="s">
        <v>3555</v>
      </c>
      <c r="I287">
        <v>4</v>
      </c>
      <c r="J287" t="s">
        <v>3554</v>
      </c>
    </row>
    <row r="288" spans="1:10">
      <c r="A288" t="s">
        <v>463</v>
      </c>
      <c r="D288" t="s">
        <v>475</v>
      </c>
      <c r="F288">
        <v>29</v>
      </c>
      <c r="G288">
        <v>2612</v>
      </c>
      <c r="H288" t="s">
        <v>3555</v>
      </c>
      <c r="I288">
        <v>5</v>
      </c>
      <c r="J288" t="s">
        <v>3551</v>
      </c>
    </row>
    <row r="289" spans="1:10">
      <c r="A289" t="s">
        <v>463</v>
      </c>
      <c r="C289">
        <v>4</v>
      </c>
      <c r="D289" t="s">
        <v>476</v>
      </c>
      <c r="F289">
        <v>29</v>
      </c>
      <c r="G289">
        <v>2605</v>
      </c>
      <c r="H289" t="s">
        <v>3555</v>
      </c>
      <c r="I289">
        <v>5</v>
      </c>
      <c r="J289" t="s">
        <v>3551</v>
      </c>
    </row>
    <row r="290" spans="1:10">
      <c r="A290" t="s">
        <v>463</v>
      </c>
      <c r="D290" t="s">
        <v>476</v>
      </c>
      <c r="F290">
        <v>29</v>
      </c>
      <c r="G290">
        <v>2603</v>
      </c>
      <c r="H290" t="s">
        <v>3555</v>
      </c>
      <c r="I290">
        <v>5</v>
      </c>
      <c r="J290" t="s">
        <v>3551</v>
      </c>
    </row>
    <row r="291" spans="1:10">
      <c r="A291" t="s">
        <v>463</v>
      </c>
      <c r="D291" t="s">
        <v>477</v>
      </c>
      <c r="F291">
        <v>29</v>
      </c>
      <c r="G291">
        <v>1790</v>
      </c>
      <c r="H291" t="s">
        <v>3555</v>
      </c>
      <c r="I291">
        <v>5</v>
      </c>
      <c r="J291" t="s">
        <v>3551</v>
      </c>
    </row>
    <row r="292" spans="1:10">
      <c r="A292" t="s">
        <v>463</v>
      </c>
      <c r="D292" t="s">
        <v>477</v>
      </c>
      <c r="F292">
        <v>29</v>
      </c>
      <c r="G292">
        <v>2604</v>
      </c>
      <c r="H292" t="s">
        <v>3555</v>
      </c>
      <c r="I292">
        <v>5</v>
      </c>
      <c r="J292" t="s">
        <v>3551</v>
      </c>
    </row>
    <row r="293" spans="1:10">
      <c r="A293" t="s">
        <v>463</v>
      </c>
      <c r="C293">
        <v>3</v>
      </c>
      <c r="D293" t="s">
        <v>478</v>
      </c>
      <c r="F293">
        <v>29</v>
      </c>
      <c r="G293">
        <v>1058</v>
      </c>
      <c r="H293" t="s">
        <v>3555</v>
      </c>
      <c r="I293">
        <v>5</v>
      </c>
      <c r="J293" t="s">
        <v>3551</v>
      </c>
    </row>
    <row r="294" spans="1:10">
      <c r="A294" t="s">
        <v>463</v>
      </c>
      <c r="D294" t="s">
        <v>478</v>
      </c>
      <c r="F294">
        <v>29</v>
      </c>
      <c r="G294">
        <v>3152</v>
      </c>
      <c r="H294" t="s">
        <v>3555</v>
      </c>
      <c r="I294">
        <v>5</v>
      </c>
      <c r="J294" t="s">
        <v>3551</v>
      </c>
    </row>
    <row r="295" spans="1:10">
      <c r="A295" t="s">
        <v>463</v>
      </c>
      <c r="C295">
        <v>8</v>
      </c>
      <c r="D295" t="s">
        <v>479</v>
      </c>
      <c r="F295">
        <v>29</v>
      </c>
      <c r="G295">
        <v>1740</v>
      </c>
      <c r="H295" t="s">
        <v>3555</v>
      </c>
      <c r="I295">
        <v>5</v>
      </c>
      <c r="J295" t="s">
        <v>3551</v>
      </c>
    </row>
    <row r="296" spans="1:10">
      <c r="A296" t="s">
        <v>463</v>
      </c>
      <c r="D296" t="s">
        <v>479</v>
      </c>
      <c r="F296">
        <v>29</v>
      </c>
      <c r="G296">
        <v>2614</v>
      </c>
      <c r="H296" t="s">
        <v>3555</v>
      </c>
      <c r="I296">
        <v>5</v>
      </c>
      <c r="J296" t="s">
        <v>3551</v>
      </c>
    </row>
    <row r="297" spans="1:10">
      <c r="A297" t="s">
        <v>463</v>
      </c>
      <c r="D297" t="s">
        <v>479</v>
      </c>
      <c r="F297">
        <v>29</v>
      </c>
      <c r="G297">
        <v>2615</v>
      </c>
      <c r="H297" t="s">
        <v>3555</v>
      </c>
      <c r="I297">
        <v>5</v>
      </c>
      <c r="J297" t="s">
        <v>3551</v>
      </c>
    </row>
    <row r="298" spans="1:10">
      <c r="A298" t="s">
        <v>463</v>
      </c>
      <c r="D298" t="s">
        <v>479</v>
      </c>
      <c r="F298">
        <v>29</v>
      </c>
      <c r="G298">
        <v>3159</v>
      </c>
      <c r="H298" t="s">
        <v>3555</v>
      </c>
      <c r="I298">
        <v>5</v>
      </c>
      <c r="J298" t="s">
        <v>3551</v>
      </c>
    </row>
    <row r="299" spans="1:10">
      <c r="A299" t="s">
        <v>463</v>
      </c>
      <c r="D299" t="s">
        <v>479</v>
      </c>
      <c r="F299">
        <v>29</v>
      </c>
      <c r="G299">
        <v>2086</v>
      </c>
      <c r="H299" t="s">
        <v>3555</v>
      </c>
      <c r="I299">
        <v>5</v>
      </c>
      <c r="J299" t="s">
        <v>3551</v>
      </c>
    </row>
    <row r="300" spans="1:10">
      <c r="A300" t="s">
        <v>463</v>
      </c>
      <c r="D300" t="s">
        <v>480</v>
      </c>
      <c r="F300">
        <v>29</v>
      </c>
      <c r="G300">
        <v>1793</v>
      </c>
      <c r="H300" t="s">
        <v>3555</v>
      </c>
      <c r="I300">
        <v>5</v>
      </c>
      <c r="J300" t="s">
        <v>3551</v>
      </c>
    </row>
    <row r="301" spans="1:10">
      <c r="A301" t="s">
        <v>463</v>
      </c>
      <c r="D301" t="s">
        <v>480</v>
      </c>
      <c r="F301">
        <v>29</v>
      </c>
      <c r="G301">
        <v>1792</v>
      </c>
      <c r="H301" t="s">
        <v>3555</v>
      </c>
      <c r="I301">
        <v>5</v>
      </c>
      <c r="J301" t="s">
        <v>3551</v>
      </c>
    </row>
    <row r="302" spans="1:10">
      <c r="A302" t="s">
        <v>463</v>
      </c>
      <c r="D302" t="s">
        <v>480</v>
      </c>
      <c r="F302">
        <v>29</v>
      </c>
      <c r="G302">
        <v>2613</v>
      </c>
      <c r="H302" t="s">
        <v>3555</v>
      </c>
      <c r="I302">
        <v>5</v>
      </c>
      <c r="J302" t="s">
        <v>3551</v>
      </c>
    </row>
    <row r="303" spans="1:10">
      <c r="A303" t="s">
        <v>463</v>
      </c>
      <c r="C303">
        <v>3</v>
      </c>
      <c r="D303" t="s">
        <v>481</v>
      </c>
      <c r="F303">
        <v>29</v>
      </c>
      <c r="G303">
        <v>2618</v>
      </c>
      <c r="H303" t="s">
        <v>3555</v>
      </c>
      <c r="I303">
        <v>5</v>
      </c>
      <c r="J303" t="s">
        <v>3551</v>
      </c>
    </row>
    <row r="304" spans="1:10">
      <c r="A304" t="s">
        <v>463</v>
      </c>
      <c r="D304" t="s">
        <v>481</v>
      </c>
      <c r="F304">
        <v>29</v>
      </c>
      <c r="G304">
        <v>1525</v>
      </c>
      <c r="H304" t="s">
        <v>3555</v>
      </c>
      <c r="I304">
        <v>5</v>
      </c>
      <c r="J304" t="s">
        <v>3551</v>
      </c>
    </row>
    <row r="305" spans="1:10">
      <c r="A305" t="s">
        <v>463</v>
      </c>
      <c r="D305" t="s">
        <v>481</v>
      </c>
      <c r="F305">
        <v>29</v>
      </c>
      <c r="G305">
        <v>2617</v>
      </c>
      <c r="H305" t="s">
        <v>3555</v>
      </c>
      <c r="I305">
        <v>5</v>
      </c>
      <c r="J305" t="s">
        <v>3551</v>
      </c>
    </row>
    <row r="306" spans="1:10">
      <c r="A306" t="s">
        <v>463</v>
      </c>
      <c r="C306">
        <v>2</v>
      </c>
      <c r="D306" t="s">
        <v>482</v>
      </c>
      <c r="F306">
        <v>29</v>
      </c>
      <c r="G306">
        <v>3154</v>
      </c>
      <c r="H306" t="s">
        <v>3555</v>
      </c>
      <c r="I306">
        <v>5</v>
      </c>
      <c r="J306" t="s">
        <v>3551</v>
      </c>
    </row>
    <row r="307" spans="1:10">
      <c r="A307" t="s">
        <v>463</v>
      </c>
      <c r="D307" t="s">
        <v>482</v>
      </c>
      <c r="F307">
        <v>29</v>
      </c>
      <c r="G307">
        <v>2609</v>
      </c>
      <c r="H307" t="s">
        <v>3555</v>
      </c>
      <c r="I307">
        <v>5</v>
      </c>
      <c r="J307" t="s">
        <v>3551</v>
      </c>
    </row>
    <row r="308" spans="1:10">
      <c r="A308" t="s">
        <v>463</v>
      </c>
      <c r="D308" t="s">
        <v>483</v>
      </c>
      <c r="F308">
        <v>29</v>
      </c>
      <c r="G308">
        <v>789</v>
      </c>
      <c r="H308" t="s">
        <v>3555</v>
      </c>
      <c r="I308">
        <v>5</v>
      </c>
      <c r="J308" t="s">
        <v>3551</v>
      </c>
    </row>
    <row r="309" spans="1:10">
      <c r="A309" t="s">
        <v>463</v>
      </c>
      <c r="D309" t="s">
        <v>484</v>
      </c>
      <c r="F309">
        <v>29</v>
      </c>
      <c r="G309">
        <v>508</v>
      </c>
      <c r="H309" t="s">
        <v>3555</v>
      </c>
      <c r="I309">
        <v>5</v>
      </c>
      <c r="J309" t="s">
        <v>3551</v>
      </c>
    </row>
    <row r="310" spans="1:10">
      <c r="A310" t="s">
        <v>463</v>
      </c>
      <c r="D310" t="s">
        <v>485</v>
      </c>
      <c r="F310">
        <v>29</v>
      </c>
      <c r="G310">
        <v>440</v>
      </c>
      <c r="H310" t="s">
        <v>3555</v>
      </c>
      <c r="I310">
        <v>5</v>
      </c>
      <c r="J310" t="s">
        <v>3551</v>
      </c>
    </row>
    <row r="311" spans="1:10">
      <c r="A311" t="s">
        <v>463</v>
      </c>
      <c r="D311" t="s">
        <v>486</v>
      </c>
      <c r="F311">
        <v>29</v>
      </c>
      <c r="G311">
        <v>3158</v>
      </c>
      <c r="H311" t="s">
        <v>3555</v>
      </c>
      <c r="I311">
        <v>5</v>
      </c>
      <c r="J311" t="s">
        <v>3551</v>
      </c>
    </row>
    <row r="312" spans="1:10">
      <c r="A312" t="s">
        <v>463</v>
      </c>
      <c r="D312" t="s">
        <v>487</v>
      </c>
      <c r="F312">
        <v>29</v>
      </c>
      <c r="G312">
        <v>1066</v>
      </c>
      <c r="H312" t="s">
        <v>3555</v>
      </c>
      <c r="I312">
        <v>5</v>
      </c>
      <c r="J312" t="s">
        <v>3551</v>
      </c>
    </row>
    <row r="313" spans="1:10">
      <c r="A313" t="s">
        <v>463</v>
      </c>
      <c r="C313">
        <v>3</v>
      </c>
      <c r="D313" t="s">
        <v>488</v>
      </c>
      <c r="F313">
        <v>29</v>
      </c>
      <c r="G313">
        <v>1054</v>
      </c>
      <c r="H313" t="s">
        <v>3555</v>
      </c>
      <c r="I313">
        <v>5</v>
      </c>
      <c r="J313" t="s">
        <v>3551</v>
      </c>
    </row>
    <row r="314" spans="1:10">
      <c r="A314" t="s">
        <v>463</v>
      </c>
      <c r="D314" t="s">
        <v>488</v>
      </c>
      <c r="F314">
        <v>29</v>
      </c>
      <c r="G314">
        <v>3582</v>
      </c>
      <c r="H314" t="s">
        <v>3555</v>
      </c>
      <c r="I314">
        <v>5</v>
      </c>
      <c r="J314" t="s">
        <v>3551</v>
      </c>
    </row>
    <row r="315" spans="1:10">
      <c r="A315" t="s">
        <v>463</v>
      </c>
      <c r="D315" t="s">
        <v>488</v>
      </c>
      <c r="F315">
        <v>29</v>
      </c>
      <c r="G315">
        <v>643</v>
      </c>
      <c r="H315" t="s">
        <v>3555</v>
      </c>
      <c r="I315">
        <v>5</v>
      </c>
      <c r="J315" t="s">
        <v>3551</v>
      </c>
    </row>
    <row r="316" spans="1:10">
      <c r="A316" t="s">
        <v>463</v>
      </c>
      <c r="D316" t="s">
        <v>489</v>
      </c>
      <c r="F316">
        <v>29</v>
      </c>
      <c r="G316">
        <v>3218</v>
      </c>
      <c r="H316" t="s">
        <v>3555</v>
      </c>
      <c r="I316">
        <v>4</v>
      </c>
      <c r="J316" t="s">
        <v>3550</v>
      </c>
    </row>
    <row r="317" spans="1:10">
      <c r="A317" t="s">
        <v>463</v>
      </c>
      <c r="C317">
        <v>2</v>
      </c>
      <c r="D317" t="s">
        <v>490</v>
      </c>
      <c r="F317">
        <v>29</v>
      </c>
      <c r="G317">
        <v>3873</v>
      </c>
      <c r="H317" t="s">
        <v>3555</v>
      </c>
      <c r="I317">
        <v>6</v>
      </c>
      <c r="J317" t="s">
        <v>3549</v>
      </c>
    </row>
    <row r="318" spans="1:10">
      <c r="A318" t="s">
        <v>463</v>
      </c>
      <c r="D318" t="s">
        <v>490</v>
      </c>
      <c r="F318">
        <v>29</v>
      </c>
      <c r="G318">
        <v>3874</v>
      </c>
      <c r="H318" t="s">
        <v>3555</v>
      </c>
      <c r="I318">
        <v>6</v>
      </c>
      <c r="J318" t="s">
        <v>3549</v>
      </c>
    </row>
    <row r="319" spans="1:10">
      <c r="A319" t="s">
        <v>463</v>
      </c>
      <c r="D319" t="s">
        <v>491</v>
      </c>
      <c r="F319">
        <v>29</v>
      </c>
      <c r="G319">
        <v>510</v>
      </c>
      <c r="H319" t="s">
        <v>3555</v>
      </c>
      <c r="I319">
        <v>4</v>
      </c>
      <c r="J319" t="s">
        <v>3554</v>
      </c>
    </row>
    <row r="320" spans="1:10">
      <c r="A320" t="s">
        <v>463</v>
      </c>
      <c r="D320" t="s">
        <v>492</v>
      </c>
      <c r="F320">
        <v>30</v>
      </c>
      <c r="G320">
        <v>2899</v>
      </c>
      <c r="H320" t="s">
        <v>3555</v>
      </c>
      <c r="I320">
        <v>4</v>
      </c>
      <c r="J320" t="s">
        <v>3554</v>
      </c>
    </row>
    <row r="321" spans="1:10">
      <c r="A321" t="s">
        <v>463</v>
      </c>
      <c r="B321">
        <v>564</v>
      </c>
      <c r="D321" t="s">
        <v>493</v>
      </c>
      <c r="F321">
        <v>29</v>
      </c>
      <c r="G321">
        <v>4035</v>
      </c>
      <c r="H321" t="s">
        <v>3555</v>
      </c>
      <c r="I321">
        <v>2</v>
      </c>
      <c r="J321" t="s">
        <v>3549</v>
      </c>
    </row>
    <row r="322" spans="1:10">
      <c r="A322" t="s">
        <v>463</v>
      </c>
      <c r="D322" t="s">
        <v>494</v>
      </c>
      <c r="F322">
        <v>29</v>
      </c>
      <c r="G322">
        <v>759</v>
      </c>
      <c r="H322" t="s">
        <v>3555</v>
      </c>
      <c r="I322">
        <v>4</v>
      </c>
      <c r="J322" t="s">
        <v>3551</v>
      </c>
    </row>
    <row r="323" spans="1:10">
      <c r="A323" t="s">
        <v>463</v>
      </c>
      <c r="D323" t="s">
        <v>3577</v>
      </c>
      <c r="F323">
        <v>29</v>
      </c>
      <c r="G323">
        <v>3965</v>
      </c>
      <c r="H323" t="s">
        <v>3555</v>
      </c>
      <c r="I323">
        <v>2</v>
      </c>
      <c r="J323" t="s">
        <v>3549</v>
      </c>
    </row>
    <row r="324" spans="1:10">
      <c r="A324" t="s">
        <v>495</v>
      </c>
      <c r="B324">
        <v>219</v>
      </c>
      <c r="D324" t="s">
        <v>496</v>
      </c>
      <c r="F324">
        <v>40</v>
      </c>
      <c r="G324">
        <v>4344</v>
      </c>
      <c r="H324" t="s">
        <v>3555</v>
      </c>
      <c r="I324">
        <v>2</v>
      </c>
      <c r="J324" t="s">
        <v>3549</v>
      </c>
    </row>
    <row r="325" spans="1:10">
      <c r="A325" t="s">
        <v>495</v>
      </c>
      <c r="D325" t="s">
        <v>497</v>
      </c>
      <c r="F325">
        <v>41</v>
      </c>
      <c r="G325">
        <v>4472</v>
      </c>
      <c r="H325" t="s">
        <v>3568</v>
      </c>
      <c r="I325">
        <v>1</v>
      </c>
      <c r="J325" t="s">
        <v>3551</v>
      </c>
    </row>
    <row r="326" spans="1:10">
      <c r="A326" t="s">
        <v>495</v>
      </c>
      <c r="D326" t="s">
        <v>498</v>
      </c>
      <c r="F326">
        <v>41</v>
      </c>
      <c r="G326">
        <v>1960</v>
      </c>
      <c r="H326" t="s">
        <v>3568</v>
      </c>
      <c r="I326">
        <v>1</v>
      </c>
      <c r="J326" t="s">
        <v>3551</v>
      </c>
    </row>
    <row r="327" spans="1:10">
      <c r="A327" t="s">
        <v>495</v>
      </c>
      <c r="D327" t="s">
        <v>499</v>
      </c>
      <c r="F327">
        <v>41</v>
      </c>
      <c r="G327">
        <v>4473</v>
      </c>
      <c r="H327" t="s">
        <v>3568</v>
      </c>
      <c r="I327">
        <v>1</v>
      </c>
      <c r="J327" t="s">
        <v>3551</v>
      </c>
    </row>
    <row r="328" spans="1:10">
      <c r="A328" t="s">
        <v>495</v>
      </c>
      <c r="B328">
        <v>189</v>
      </c>
      <c r="D328" t="s">
        <v>500</v>
      </c>
      <c r="F328">
        <v>42</v>
      </c>
      <c r="G328">
        <v>4337</v>
      </c>
      <c r="H328" t="s">
        <v>3568</v>
      </c>
      <c r="I328">
        <v>2</v>
      </c>
      <c r="J328" t="s">
        <v>3549</v>
      </c>
    </row>
    <row r="329" spans="1:10">
      <c r="A329" t="s">
        <v>495</v>
      </c>
      <c r="B329">
        <v>189</v>
      </c>
      <c r="D329" t="s">
        <v>500</v>
      </c>
      <c r="F329">
        <v>42</v>
      </c>
      <c r="G329">
        <v>4323</v>
      </c>
      <c r="H329" t="s">
        <v>3568</v>
      </c>
      <c r="I329">
        <v>2</v>
      </c>
      <c r="J329" t="s">
        <v>3549</v>
      </c>
    </row>
    <row r="330" spans="1:10">
      <c r="A330" t="s">
        <v>495</v>
      </c>
      <c r="B330">
        <v>534</v>
      </c>
      <c r="D330" t="s">
        <v>501</v>
      </c>
      <c r="F330">
        <v>40</v>
      </c>
      <c r="G330" t="s">
        <v>502</v>
      </c>
      <c r="H330" t="s">
        <v>3555</v>
      </c>
      <c r="I330">
        <v>4</v>
      </c>
      <c r="J330" t="s">
        <v>3561</v>
      </c>
    </row>
    <row r="331" spans="1:10">
      <c r="A331" t="s">
        <v>495</v>
      </c>
      <c r="B331">
        <v>80</v>
      </c>
      <c r="D331" t="s">
        <v>503</v>
      </c>
      <c r="F331">
        <v>40</v>
      </c>
      <c r="G331">
        <v>4046</v>
      </c>
      <c r="H331" t="s">
        <v>3555</v>
      </c>
      <c r="I331">
        <v>4</v>
      </c>
      <c r="J331" t="s">
        <v>3561</v>
      </c>
    </row>
    <row r="332" spans="1:10">
      <c r="A332" t="s">
        <v>495</v>
      </c>
      <c r="D332" t="s">
        <v>504</v>
      </c>
      <c r="F332">
        <v>42</v>
      </c>
      <c r="G332">
        <v>3731</v>
      </c>
      <c r="H332" t="s">
        <v>3568</v>
      </c>
      <c r="I332">
        <v>2</v>
      </c>
      <c r="J332" t="s">
        <v>3561</v>
      </c>
    </row>
    <row r="333" spans="1:10">
      <c r="A333" t="s">
        <v>495</v>
      </c>
      <c r="B333">
        <v>139</v>
      </c>
      <c r="D333" t="s">
        <v>505</v>
      </c>
      <c r="F333">
        <v>29</v>
      </c>
      <c r="G333">
        <v>2262</v>
      </c>
      <c r="H333" t="s">
        <v>3568</v>
      </c>
      <c r="I333">
        <v>2</v>
      </c>
      <c r="J333" t="s">
        <v>3551</v>
      </c>
    </row>
    <row r="334" spans="1:10">
      <c r="A334" t="s">
        <v>495</v>
      </c>
      <c r="D334" t="s">
        <v>506</v>
      </c>
      <c r="F334">
        <v>40</v>
      </c>
      <c r="G334">
        <v>3943</v>
      </c>
      <c r="H334" t="s">
        <v>3568</v>
      </c>
      <c r="I334">
        <v>2</v>
      </c>
      <c r="J334" t="s">
        <v>3561</v>
      </c>
    </row>
    <row r="335" spans="1:10">
      <c r="A335" t="s">
        <v>495</v>
      </c>
      <c r="B335">
        <v>21</v>
      </c>
      <c r="D335" t="s">
        <v>507</v>
      </c>
      <c r="F335">
        <v>40</v>
      </c>
      <c r="G335">
        <v>247</v>
      </c>
      <c r="H335" t="s">
        <v>3566</v>
      </c>
      <c r="I335">
        <v>1</v>
      </c>
      <c r="J335" t="s">
        <v>3549</v>
      </c>
    </row>
    <row r="336" spans="1:10">
      <c r="A336" t="s">
        <v>495</v>
      </c>
      <c r="B336">
        <v>21</v>
      </c>
      <c r="D336" t="s">
        <v>507</v>
      </c>
      <c r="F336">
        <v>40</v>
      </c>
      <c r="G336">
        <v>246</v>
      </c>
      <c r="H336" t="s">
        <v>3566</v>
      </c>
      <c r="I336">
        <v>1</v>
      </c>
      <c r="J336" t="s">
        <v>3549</v>
      </c>
    </row>
    <row r="337" spans="1:10">
      <c r="A337" t="s">
        <v>495</v>
      </c>
      <c r="C337">
        <v>2</v>
      </c>
      <c r="D337" t="s">
        <v>508</v>
      </c>
      <c r="F337">
        <v>40</v>
      </c>
      <c r="H337" t="s">
        <v>3555</v>
      </c>
      <c r="I337">
        <v>4</v>
      </c>
      <c r="J337" t="s">
        <v>3561</v>
      </c>
    </row>
    <row r="338" spans="1:10">
      <c r="A338" t="s">
        <v>495</v>
      </c>
      <c r="B338">
        <v>60</v>
      </c>
      <c r="D338" t="s">
        <v>509</v>
      </c>
      <c r="F338">
        <v>40</v>
      </c>
      <c r="H338" t="s">
        <v>3555</v>
      </c>
      <c r="I338">
        <v>4</v>
      </c>
      <c r="J338" t="s">
        <v>3561</v>
      </c>
    </row>
    <row r="339" spans="1:10">
      <c r="A339" t="s">
        <v>495</v>
      </c>
      <c r="B339">
        <v>22</v>
      </c>
      <c r="C339">
        <v>3</v>
      </c>
      <c r="D339" t="s">
        <v>510</v>
      </c>
      <c r="E339">
        <v>4</v>
      </c>
      <c r="F339">
        <v>40</v>
      </c>
      <c r="H339" t="s">
        <v>3555</v>
      </c>
      <c r="I339">
        <v>4</v>
      </c>
      <c r="J339" t="s">
        <v>3561</v>
      </c>
    </row>
    <row r="340" spans="1:10">
      <c r="A340" t="s">
        <v>495</v>
      </c>
      <c r="B340">
        <v>657</v>
      </c>
      <c r="D340" t="s">
        <v>511</v>
      </c>
      <c r="F340">
        <v>42</v>
      </c>
      <c r="G340">
        <v>951</v>
      </c>
      <c r="H340" t="s">
        <v>3553</v>
      </c>
      <c r="I340">
        <v>8</v>
      </c>
      <c r="J340" t="s">
        <v>3550</v>
      </c>
    </row>
    <row r="341" spans="1:10">
      <c r="A341" t="s">
        <v>495</v>
      </c>
      <c r="D341" t="s">
        <v>3578</v>
      </c>
      <c r="F341">
        <v>42</v>
      </c>
      <c r="G341">
        <v>868</v>
      </c>
      <c r="H341" t="s">
        <v>3553</v>
      </c>
      <c r="I341">
        <v>8</v>
      </c>
      <c r="J341" t="s">
        <v>3550</v>
      </c>
    </row>
    <row r="342" spans="1:10">
      <c r="A342" t="s">
        <v>495</v>
      </c>
      <c r="B342">
        <v>300</v>
      </c>
      <c r="D342" t="s">
        <v>512</v>
      </c>
      <c r="F342">
        <v>40</v>
      </c>
      <c r="G342">
        <v>3469</v>
      </c>
      <c r="H342" t="s">
        <v>3568</v>
      </c>
      <c r="I342">
        <v>2</v>
      </c>
      <c r="J342" t="s">
        <v>3561</v>
      </c>
    </row>
    <row r="343" spans="1:10">
      <c r="A343" t="s">
        <v>495</v>
      </c>
      <c r="B343">
        <v>320</v>
      </c>
      <c r="D343" t="s">
        <v>513</v>
      </c>
      <c r="F343">
        <v>9</v>
      </c>
      <c r="G343">
        <v>3457</v>
      </c>
      <c r="H343" t="s">
        <v>3568</v>
      </c>
      <c r="I343">
        <v>2</v>
      </c>
      <c r="J343" t="s">
        <v>3561</v>
      </c>
    </row>
    <row r="344" spans="1:10">
      <c r="A344" t="s">
        <v>495</v>
      </c>
      <c r="B344">
        <v>333</v>
      </c>
      <c r="D344" t="s">
        <v>514</v>
      </c>
      <c r="F344">
        <v>42</v>
      </c>
      <c r="G344">
        <v>3263</v>
      </c>
      <c r="H344" t="s">
        <v>3560</v>
      </c>
      <c r="I344">
        <v>1</v>
      </c>
      <c r="J344" t="s">
        <v>3561</v>
      </c>
    </row>
    <row r="345" spans="1:10">
      <c r="A345" t="s">
        <v>515</v>
      </c>
      <c r="B345">
        <v>304</v>
      </c>
      <c r="D345" t="s">
        <v>516</v>
      </c>
      <c r="F345">
        <v>42</v>
      </c>
      <c r="G345">
        <v>3068</v>
      </c>
      <c r="H345" t="s">
        <v>3553</v>
      </c>
      <c r="I345">
        <v>7</v>
      </c>
      <c r="J345" t="s">
        <v>3549</v>
      </c>
    </row>
    <row r="346" spans="1:10">
      <c r="A346" t="s">
        <v>515</v>
      </c>
      <c r="B346">
        <v>431</v>
      </c>
      <c r="D346" t="s">
        <v>517</v>
      </c>
      <c r="F346">
        <v>42</v>
      </c>
      <c r="G346">
        <v>3701</v>
      </c>
      <c r="H346" t="s">
        <v>3568</v>
      </c>
      <c r="I346">
        <v>3</v>
      </c>
      <c r="J346" t="s">
        <v>3550</v>
      </c>
    </row>
    <row r="347" spans="1:10">
      <c r="A347" t="s">
        <v>515</v>
      </c>
      <c r="D347" t="s">
        <v>518</v>
      </c>
      <c r="F347">
        <v>42</v>
      </c>
      <c r="G347">
        <v>4495</v>
      </c>
      <c r="H347" t="s">
        <v>3568</v>
      </c>
      <c r="I347">
        <v>3</v>
      </c>
      <c r="J347" t="s">
        <v>3550</v>
      </c>
    </row>
    <row r="348" spans="1:10">
      <c r="A348" t="s">
        <v>515</v>
      </c>
      <c r="D348" t="s">
        <v>519</v>
      </c>
      <c r="F348">
        <v>42</v>
      </c>
      <c r="G348" t="s">
        <v>520</v>
      </c>
      <c r="H348" t="s">
        <v>3553</v>
      </c>
      <c r="I348">
        <v>7</v>
      </c>
      <c r="J348" t="s">
        <v>3550</v>
      </c>
    </row>
    <row r="349" spans="1:10">
      <c r="A349" t="s">
        <v>515</v>
      </c>
      <c r="B349">
        <v>343</v>
      </c>
      <c r="D349" t="s">
        <v>521</v>
      </c>
      <c r="F349">
        <v>42</v>
      </c>
      <c r="G349">
        <v>4415</v>
      </c>
      <c r="H349" t="s">
        <v>3560</v>
      </c>
      <c r="I349">
        <v>1</v>
      </c>
      <c r="J349" t="s">
        <v>3561</v>
      </c>
    </row>
    <row r="350" spans="1:10">
      <c r="A350" t="s">
        <v>522</v>
      </c>
      <c r="B350">
        <v>290</v>
      </c>
      <c r="D350" t="s">
        <v>523</v>
      </c>
      <c r="F350">
        <v>32</v>
      </c>
      <c r="G350">
        <v>554</v>
      </c>
      <c r="H350" t="s">
        <v>3555</v>
      </c>
      <c r="I350">
        <v>3</v>
      </c>
      <c r="J350" t="s">
        <v>3561</v>
      </c>
    </row>
    <row r="351" spans="1:10">
      <c r="A351" t="s">
        <v>522</v>
      </c>
      <c r="D351" t="s">
        <v>524</v>
      </c>
      <c r="F351">
        <v>32</v>
      </c>
      <c r="G351">
        <v>4209</v>
      </c>
      <c r="H351" t="s">
        <v>3566</v>
      </c>
      <c r="I351">
        <v>4</v>
      </c>
      <c r="J351" t="s">
        <v>3549</v>
      </c>
    </row>
    <row r="352" spans="1:10">
      <c r="A352" t="s">
        <v>522</v>
      </c>
      <c r="D352" t="s">
        <v>524</v>
      </c>
      <c r="F352">
        <v>32</v>
      </c>
      <c r="G352">
        <v>2946</v>
      </c>
      <c r="H352" t="s">
        <v>3566</v>
      </c>
      <c r="I352">
        <v>4</v>
      </c>
      <c r="J352" t="s">
        <v>3549</v>
      </c>
    </row>
    <row r="353" spans="1:10">
      <c r="A353" t="s">
        <v>522</v>
      </c>
      <c r="B353">
        <v>524</v>
      </c>
      <c r="D353" t="s">
        <v>525</v>
      </c>
      <c r="F353">
        <v>32</v>
      </c>
      <c r="H353" t="s">
        <v>3555</v>
      </c>
      <c r="I353">
        <v>2</v>
      </c>
      <c r="J353" t="s">
        <v>3549</v>
      </c>
    </row>
    <row r="354" spans="1:10">
      <c r="A354" t="s">
        <v>522</v>
      </c>
      <c r="D354" t="s">
        <v>526</v>
      </c>
      <c r="F354">
        <v>30</v>
      </c>
      <c r="G354" t="s">
        <v>527</v>
      </c>
      <c r="H354" t="s">
        <v>3553</v>
      </c>
      <c r="I354">
        <v>6</v>
      </c>
      <c r="J354" t="s">
        <v>3549</v>
      </c>
    </row>
    <row r="355" spans="1:10">
      <c r="A355" t="s">
        <v>522</v>
      </c>
      <c r="D355" t="s">
        <v>528</v>
      </c>
      <c r="F355">
        <v>32</v>
      </c>
      <c r="G355">
        <v>872</v>
      </c>
      <c r="H355" t="s">
        <v>3555</v>
      </c>
      <c r="I355">
        <v>3</v>
      </c>
      <c r="J355" t="s">
        <v>3551</v>
      </c>
    </row>
    <row r="356" spans="1:10">
      <c r="A356" t="s">
        <v>522</v>
      </c>
      <c r="D356" t="s">
        <v>529</v>
      </c>
      <c r="F356">
        <v>32</v>
      </c>
      <c r="G356">
        <v>2850</v>
      </c>
      <c r="H356" t="s">
        <v>3555</v>
      </c>
      <c r="I356">
        <v>3</v>
      </c>
      <c r="J356" t="s">
        <v>3551</v>
      </c>
    </row>
    <row r="357" spans="1:10">
      <c r="A357" t="s">
        <v>522</v>
      </c>
      <c r="D357" t="s">
        <v>530</v>
      </c>
      <c r="F357">
        <v>32</v>
      </c>
      <c r="G357">
        <v>958</v>
      </c>
      <c r="H357" t="s">
        <v>3555</v>
      </c>
      <c r="I357">
        <v>3</v>
      </c>
      <c r="J357" t="s">
        <v>3551</v>
      </c>
    </row>
    <row r="358" spans="1:10">
      <c r="A358" t="s">
        <v>522</v>
      </c>
      <c r="D358" t="s">
        <v>531</v>
      </c>
      <c r="F358">
        <v>32</v>
      </c>
      <c r="G358">
        <v>2848</v>
      </c>
      <c r="H358" t="s">
        <v>3555</v>
      </c>
      <c r="I358">
        <v>3</v>
      </c>
      <c r="J358" t="s">
        <v>3551</v>
      </c>
    </row>
    <row r="359" spans="1:10">
      <c r="A359" t="s">
        <v>522</v>
      </c>
      <c r="D359" t="s">
        <v>532</v>
      </c>
      <c r="F359">
        <v>32</v>
      </c>
      <c r="G359">
        <v>3561</v>
      </c>
      <c r="H359" t="s">
        <v>3555</v>
      </c>
      <c r="I359">
        <v>3</v>
      </c>
      <c r="J359" t="s">
        <v>3551</v>
      </c>
    </row>
    <row r="360" spans="1:10">
      <c r="A360" t="s">
        <v>522</v>
      </c>
      <c r="D360" t="s">
        <v>532</v>
      </c>
      <c r="F360">
        <v>32</v>
      </c>
      <c r="G360">
        <v>873</v>
      </c>
      <c r="H360" t="s">
        <v>3555</v>
      </c>
      <c r="I360">
        <v>3</v>
      </c>
      <c r="J360" t="s">
        <v>3551</v>
      </c>
    </row>
    <row r="361" spans="1:10">
      <c r="A361" t="s">
        <v>522</v>
      </c>
      <c r="D361" t="s">
        <v>533</v>
      </c>
      <c r="F361">
        <v>32</v>
      </c>
      <c r="G361">
        <v>1023</v>
      </c>
      <c r="H361" t="s">
        <v>3555</v>
      </c>
      <c r="I361">
        <v>3</v>
      </c>
      <c r="J361" t="s">
        <v>3551</v>
      </c>
    </row>
    <row r="362" spans="1:10">
      <c r="A362" t="s">
        <v>522</v>
      </c>
      <c r="D362" t="s">
        <v>534</v>
      </c>
      <c r="F362">
        <v>32</v>
      </c>
      <c r="G362">
        <v>3577</v>
      </c>
      <c r="H362" t="s">
        <v>3555</v>
      </c>
      <c r="I362">
        <v>3</v>
      </c>
      <c r="J362" t="s">
        <v>3551</v>
      </c>
    </row>
    <row r="363" spans="1:10">
      <c r="A363" t="s">
        <v>522</v>
      </c>
      <c r="C363">
        <v>8</v>
      </c>
      <c r="D363" t="s">
        <v>535</v>
      </c>
      <c r="F363">
        <v>32</v>
      </c>
      <c r="G363">
        <v>4044</v>
      </c>
      <c r="H363" t="s">
        <v>3555</v>
      </c>
      <c r="I363">
        <v>3</v>
      </c>
      <c r="J363" t="s">
        <v>3561</v>
      </c>
    </row>
    <row r="364" spans="1:10">
      <c r="A364" t="s">
        <v>522</v>
      </c>
      <c r="D364" t="s">
        <v>536</v>
      </c>
      <c r="F364">
        <v>32</v>
      </c>
      <c r="G364">
        <v>4044</v>
      </c>
      <c r="H364" t="s">
        <v>3555</v>
      </c>
      <c r="I364">
        <v>3</v>
      </c>
      <c r="J364" t="s">
        <v>3561</v>
      </c>
    </row>
    <row r="365" spans="1:10">
      <c r="A365" t="s">
        <v>522</v>
      </c>
      <c r="D365" t="s">
        <v>537</v>
      </c>
      <c r="F365">
        <v>32</v>
      </c>
      <c r="G365">
        <v>3971</v>
      </c>
      <c r="H365" t="s">
        <v>3555</v>
      </c>
      <c r="I365">
        <v>3</v>
      </c>
      <c r="J365" t="s">
        <v>3561</v>
      </c>
    </row>
    <row r="366" spans="1:10">
      <c r="A366" t="s">
        <v>522</v>
      </c>
      <c r="D366" t="s">
        <v>538</v>
      </c>
      <c r="F366">
        <v>32</v>
      </c>
      <c r="G366">
        <v>3971</v>
      </c>
      <c r="H366" t="s">
        <v>3555</v>
      </c>
      <c r="I366">
        <v>3</v>
      </c>
      <c r="J366" t="s">
        <v>3561</v>
      </c>
    </row>
    <row r="367" spans="1:10">
      <c r="A367" t="s">
        <v>522</v>
      </c>
      <c r="D367" t="s">
        <v>539</v>
      </c>
      <c r="F367">
        <v>32</v>
      </c>
      <c r="G367">
        <v>3971</v>
      </c>
      <c r="H367" t="s">
        <v>3555</v>
      </c>
      <c r="I367">
        <v>3</v>
      </c>
      <c r="J367" t="s">
        <v>3561</v>
      </c>
    </row>
    <row r="368" spans="1:10">
      <c r="A368" t="s">
        <v>522</v>
      </c>
      <c r="D368" t="s">
        <v>540</v>
      </c>
      <c r="F368">
        <v>32</v>
      </c>
      <c r="G368">
        <v>3971</v>
      </c>
      <c r="H368" t="s">
        <v>3555</v>
      </c>
      <c r="I368">
        <v>3</v>
      </c>
      <c r="J368" t="s">
        <v>3561</v>
      </c>
    </row>
    <row r="369" spans="1:10">
      <c r="A369" t="s">
        <v>522</v>
      </c>
      <c r="D369" t="s">
        <v>541</v>
      </c>
      <c r="F369">
        <v>32</v>
      </c>
      <c r="G369">
        <v>3971</v>
      </c>
      <c r="H369" t="s">
        <v>3555</v>
      </c>
      <c r="I369">
        <v>3</v>
      </c>
      <c r="J369" t="s">
        <v>3561</v>
      </c>
    </row>
    <row r="370" spans="1:10">
      <c r="A370" t="s">
        <v>522</v>
      </c>
      <c r="D370" t="s">
        <v>542</v>
      </c>
      <c r="F370">
        <v>32</v>
      </c>
      <c r="G370">
        <v>3971</v>
      </c>
      <c r="H370" t="s">
        <v>3555</v>
      </c>
      <c r="I370">
        <v>3</v>
      </c>
      <c r="J370" t="s">
        <v>3561</v>
      </c>
    </row>
    <row r="371" spans="1:10">
      <c r="A371" t="s">
        <v>522</v>
      </c>
      <c r="D371" t="s">
        <v>543</v>
      </c>
      <c r="F371">
        <v>32</v>
      </c>
      <c r="G371">
        <v>2706</v>
      </c>
      <c r="H371" t="s">
        <v>3555</v>
      </c>
      <c r="I371">
        <v>3</v>
      </c>
      <c r="J371" t="s">
        <v>3561</v>
      </c>
    </row>
    <row r="372" spans="1:10">
      <c r="A372" t="s">
        <v>522</v>
      </c>
      <c r="D372" t="s">
        <v>543</v>
      </c>
      <c r="F372">
        <v>32</v>
      </c>
      <c r="G372">
        <v>2704</v>
      </c>
      <c r="H372" t="s">
        <v>3555</v>
      </c>
      <c r="I372">
        <v>3</v>
      </c>
      <c r="J372" t="s">
        <v>3561</v>
      </c>
    </row>
    <row r="373" spans="1:10">
      <c r="A373" t="s">
        <v>522</v>
      </c>
      <c r="D373" t="s">
        <v>543</v>
      </c>
      <c r="F373">
        <v>32</v>
      </c>
      <c r="G373">
        <v>2707</v>
      </c>
      <c r="H373" t="s">
        <v>3555</v>
      </c>
      <c r="I373">
        <v>3</v>
      </c>
      <c r="J373" t="s">
        <v>3561</v>
      </c>
    </row>
    <row r="374" spans="1:10">
      <c r="A374" t="s">
        <v>522</v>
      </c>
      <c r="D374" t="s">
        <v>543</v>
      </c>
      <c r="F374">
        <v>32</v>
      </c>
      <c r="G374">
        <v>1872</v>
      </c>
      <c r="H374" t="s">
        <v>3555</v>
      </c>
      <c r="I374">
        <v>3</v>
      </c>
      <c r="J374" t="s">
        <v>3561</v>
      </c>
    </row>
    <row r="375" spans="1:10">
      <c r="A375" t="s">
        <v>522</v>
      </c>
      <c r="B375">
        <v>114</v>
      </c>
      <c r="D375" t="s">
        <v>544</v>
      </c>
      <c r="F375">
        <v>32</v>
      </c>
      <c r="G375">
        <v>3399</v>
      </c>
      <c r="H375" t="s">
        <v>3555</v>
      </c>
      <c r="I375">
        <v>4</v>
      </c>
      <c r="J375" t="s">
        <v>3551</v>
      </c>
    </row>
    <row r="376" spans="1:10">
      <c r="A376" t="s">
        <v>522</v>
      </c>
      <c r="D376" t="s">
        <v>545</v>
      </c>
      <c r="F376">
        <v>32</v>
      </c>
      <c r="G376">
        <v>3400</v>
      </c>
      <c r="H376" t="s">
        <v>3555</v>
      </c>
      <c r="I376">
        <v>4</v>
      </c>
      <c r="J376" t="s">
        <v>3551</v>
      </c>
    </row>
    <row r="377" spans="1:10">
      <c r="A377" t="s">
        <v>522</v>
      </c>
      <c r="D377" t="s">
        <v>546</v>
      </c>
      <c r="F377">
        <v>32</v>
      </c>
      <c r="G377">
        <v>966</v>
      </c>
      <c r="H377" t="s">
        <v>3555</v>
      </c>
      <c r="I377">
        <v>3</v>
      </c>
      <c r="J377" t="s">
        <v>3554</v>
      </c>
    </row>
    <row r="378" spans="1:10">
      <c r="A378" t="s">
        <v>522</v>
      </c>
      <c r="D378" t="s">
        <v>547</v>
      </c>
      <c r="F378">
        <v>32</v>
      </c>
      <c r="G378">
        <v>972</v>
      </c>
      <c r="H378" t="s">
        <v>3555</v>
      </c>
      <c r="I378">
        <v>3</v>
      </c>
      <c r="J378" t="s">
        <v>3554</v>
      </c>
    </row>
    <row r="379" spans="1:10">
      <c r="A379" t="s">
        <v>522</v>
      </c>
      <c r="B379">
        <v>258</v>
      </c>
      <c r="D379" t="s">
        <v>548</v>
      </c>
      <c r="F379">
        <v>32</v>
      </c>
      <c r="G379">
        <v>2134</v>
      </c>
      <c r="H379" t="s">
        <v>3555</v>
      </c>
      <c r="I379">
        <v>3</v>
      </c>
      <c r="J379" t="s">
        <v>3554</v>
      </c>
    </row>
    <row r="380" spans="1:10">
      <c r="A380" t="s">
        <v>522</v>
      </c>
      <c r="B380">
        <v>38</v>
      </c>
      <c r="D380" t="s">
        <v>549</v>
      </c>
      <c r="F380">
        <v>32</v>
      </c>
      <c r="G380">
        <v>521</v>
      </c>
      <c r="H380" t="s">
        <v>3555</v>
      </c>
      <c r="I380">
        <v>3</v>
      </c>
      <c r="J380" t="s">
        <v>3554</v>
      </c>
    </row>
    <row r="381" spans="1:10">
      <c r="A381" t="s">
        <v>522</v>
      </c>
      <c r="D381" t="s">
        <v>550</v>
      </c>
      <c r="F381">
        <v>32</v>
      </c>
      <c r="G381">
        <v>2590</v>
      </c>
      <c r="H381" t="s">
        <v>3555</v>
      </c>
      <c r="I381">
        <v>3</v>
      </c>
      <c r="J381" t="s">
        <v>3554</v>
      </c>
    </row>
    <row r="382" spans="1:10">
      <c r="A382" t="s">
        <v>522</v>
      </c>
      <c r="D382" t="s">
        <v>551</v>
      </c>
      <c r="F382">
        <v>32</v>
      </c>
      <c r="G382">
        <v>481</v>
      </c>
      <c r="H382" t="s">
        <v>3555</v>
      </c>
      <c r="I382">
        <v>3</v>
      </c>
      <c r="J382" t="s">
        <v>3551</v>
      </c>
    </row>
    <row r="383" spans="1:10">
      <c r="A383" t="s">
        <v>522</v>
      </c>
      <c r="C383">
        <v>3</v>
      </c>
      <c r="D383" t="s">
        <v>552</v>
      </c>
      <c r="F383">
        <v>32</v>
      </c>
      <c r="H383" t="s">
        <v>3566</v>
      </c>
      <c r="I383">
        <v>4</v>
      </c>
      <c r="J383" t="s">
        <v>3551</v>
      </c>
    </row>
    <row r="384" spans="1:10">
      <c r="A384" t="s">
        <v>522</v>
      </c>
      <c r="D384" t="s">
        <v>553</v>
      </c>
      <c r="F384">
        <v>32</v>
      </c>
      <c r="G384">
        <v>4325</v>
      </c>
      <c r="H384" t="s">
        <v>3555</v>
      </c>
      <c r="I384">
        <v>3</v>
      </c>
      <c r="J384" t="s">
        <v>3551</v>
      </c>
    </row>
    <row r="385" spans="1:10">
      <c r="A385" t="s">
        <v>522</v>
      </c>
      <c r="D385" t="s">
        <v>554</v>
      </c>
      <c r="F385">
        <v>32</v>
      </c>
      <c r="G385">
        <v>1297</v>
      </c>
      <c r="H385" t="s">
        <v>3555</v>
      </c>
      <c r="I385">
        <v>3</v>
      </c>
      <c r="J385" t="s">
        <v>3551</v>
      </c>
    </row>
    <row r="386" spans="1:10">
      <c r="A386" t="s">
        <v>522</v>
      </c>
      <c r="D386" t="s">
        <v>553</v>
      </c>
      <c r="F386">
        <v>32</v>
      </c>
      <c r="G386">
        <v>2542</v>
      </c>
      <c r="H386" t="s">
        <v>3555</v>
      </c>
      <c r="I386">
        <v>3</v>
      </c>
      <c r="J386" t="s">
        <v>3551</v>
      </c>
    </row>
    <row r="387" spans="1:10">
      <c r="A387" t="s">
        <v>522</v>
      </c>
      <c r="D387" t="s">
        <v>553</v>
      </c>
      <c r="F387">
        <v>32</v>
      </c>
      <c r="G387">
        <v>2513</v>
      </c>
      <c r="H387" t="s">
        <v>3555</v>
      </c>
      <c r="I387">
        <v>3</v>
      </c>
      <c r="J387" t="s">
        <v>3551</v>
      </c>
    </row>
    <row r="388" spans="1:10">
      <c r="A388" t="s">
        <v>522</v>
      </c>
      <c r="D388" t="s">
        <v>553</v>
      </c>
      <c r="F388">
        <v>32</v>
      </c>
      <c r="G388">
        <v>2127</v>
      </c>
      <c r="H388" t="s">
        <v>3555</v>
      </c>
      <c r="I388">
        <v>3</v>
      </c>
      <c r="J388" t="s">
        <v>3551</v>
      </c>
    </row>
    <row r="389" spans="1:10">
      <c r="A389" t="s">
        <v>555</v>
      </c>
      <c r="D389" t="s">
        <v>556</v>
      </c>
      <c r="F389">
        <v>36</v>
      </c>
      <c r="G389">
        <v>2991</v>
      </c>
      <c r="H389" t="s">
        <v>3553</v>
      </c>
      <c r="I389">
        <v>9</v>
      </c>
      <c r="J389" t="s">
        <v>3551</v>
      </c>
    </row>
    <row r="390" spans="1:10">
      <c r="A390" t="s">
        <v>555</v>
      </c>
      <c r="D390" t="s">
        <v>556</v>
      </c>
      <c r="F390">
        <v>36</v>
      </c>
      <c r="G390">
        <v>2992</v>
      </c>
      <c r="H390" t="s">
        <v>3553</v>
      </c>
      <c r="I390">
        <v>9</v>
      </c>
      <c r="J390" t="s">
        <v>3551</v>
      </c>
    </row>
    <row r="391" spans="1:10">
      <c r="A391" t="s">
        <v>555</v>
      </c>
      <c r="D391" t="s">
        <v>556</v>
      </c>
      <c r="F391">
        <v>36</v>
      </c>
      <c r="G391">
        <v>3329</v>
      </c>
      <c r="H391" t="s">
        <v>3553</v>
      </c>
      <c r="I391">
        <v>9</v>
      </c>
      <c r="J391" t="s">
        <v>3551</v>
      </c>
    </row>
    <row r="392" spans="1:10">
      <c r="A392" t="s">
        <v>555</v>
      </c>
      <c r="D392" t="s">
        <v>557</v>
      </c>
      <c r="F392">
        <v>36</v>
      </c>
      <c r="G392">
        <v>2792</v>
      </c>
      <c r="H392" t="s">
        <v>3553</v>
      </c>
      <c r="I392">
        <v>9</v>
      </c>
      <c r="J392" t="s">
        <v>3551</v>
      </c>
    </row>
    <row r="393" spans="1:10">
      <c r="A393" t="s">
        <v>555</v>
      </c>
      <c r="D393" t="s">
        <v>557</v>
      </c>
      <c r="F393">
        <v>36</v>
      </c>
      <c r="G393">
        <v>3315</v>
      </c>
      <c r="H393" t="s">
        <v>3553</v>
      </c>
      <c r="I393">
        <v>9</v>
      </c>
      <c r="J393" t="s">
        <v>3551</v>
      </c>
    </row>
    <row r="394" spans="1:10">
      <c r="A394" t="s">
        <v>555</v>
      </c>
      <c r="D394" t="s">
        <v>557</v>
      </c>
      <c r="F394">
        <v>36</v>
      </c>
      <c r="G394">
        <v>3314</v>
      </c>
      <c r="H394" t="s">
        <v>3553</v>
      </c>
      <c r="I394">
        <v>9</v>
      </c>
      <c r="J394" t="s">
        <v>3551</v>
      </c>
    </row>
    <row r="395" spans="1:10">
      <c r="A395" t="s">
        <v>555</v>
      </c>
      <c r="D395" t="s">
        <v>558</v>
      </c>
      <c r="F395">
        <v>36</v>
      </c>
      <c r="G395">
        <v>4429</v>
      </c>
      <c r="H395" t="s">
        <v>3553</v>
      </c>
      <c r="I395">
        <v>9</v>
      </c>
      <c r="J395" t="s">
        <v>3551</v>
      </c>
    </row>
    <row r="396" spans="1:10">
      <c r="A396" t="s">
        <v>555</v>
      </c>
      <c r="D396" t="s">
        <v>558</v>
      </c>
      <c r="F396">
        <v>26</v>
      </c>
      <c r="G396">
        <v>4433</v>
      </c>
      <c r="H396" t="s">
        <v>3553</v>
      </c>
      <c r="I396">
        <v>9</v>
      </c>
      <c r="J396" t="s">
        <v>3551</v>
      </c>
    </row>
    <row r="397" spans="1:10">
      <c r="A397" t="s">
        <v>555</v>
      </c>
      <c r="D397" t="s">
        <v>558</v>
      </c>
      <c r="F397">
        <v>26</v>
      </c>
      <c r="G397">
        <v>4398</v>
      </c>
      <c r="H397" t="s">
        <v>3553</v>
      </c>
      <c r="I397">
        <v>9</v>
      </c>
      <c r="J397" t="s">
        <v>3551</v>
      </c>
    </row>
    <row r="398" spans="1:10">
      <c r="A398" t="s">
        <v>555</v>
      </c>
      <c r="D398" t="s">
        <v>558</v>
      </c>
      <c r="F398">
        <v>38</v>
      </c>
      <c r="G398">
        <v>4397</v>
      </c>
      <c r="H398" t="s">
        <v>3553</v>
      </c>
      <c r="I398">
        <v>9</v>
      </c>
      <c r="J398" t="s">
        <v>3551</v>
      </c>
    </row>
    <row r="399" spans="1:10">
      <c r="A399" t="s">
        <v>555</v>
      </c>
      <c r="D399" t="s">
        <v>558</v>
      </c>
      <c r="F399">
        <v>36</v>
      </c>
      <c r="G399">
        <v>4432</v>
      </c>
      <c r="H399" t="s">
        <v>3553</v>
      </c>
      <c r="I399">
        <v>9</v>
      </c>
      <c r="J399" t="s">
        <v>3551</v>
      </c>
    </row>
    <row r="400" spans="1:10">
      <c r="A400" t="s">
        <v>555</v>
      </c>
      <c r="D400" t="s">
        <v>558</v>
      </c>
      <c r="F400">
        <v>36</v>
      </c>
      <c r="G400">
        <v>4431</v>
      </c>
      <c r="H400" t="s">
        <v>3553</v>
      </c>
      <c r="I400">
        <v>9</v>
      </c>
      <c r="J400" t="s">
        <v>3551</v>
      </c>
    </row>
    <row r="401" spans="1:10">
      <c r="A401" t="s">
        <v>555</v>
      </c>
      <c r="D401" t="s">
        <v>558</v>
      </c>
      <c r="F401">
        <v>38</v>
      </c>
      <c r="G401">
        <v>4430</v>
      </c>
      <c r="H401" t="s">
        <v>3553</v>
      </c>
      <c r="I401">
        <v>9</v>
      </c>
      <c r="J401" t="s">
        <v>3551</v>
      </c>
    </row>
    <row r="402" spans="1:10">
      <c r="A402" t="s">
        <v>555</v>
      </c>
      <c r="D402" t="s">
        <v>559</v>
      </c>
      <c r="F402">
        <v>38</v>
      </c>
      <c r="G402">
        <v>3316</v>
      </c>
      <c r="H402" t="s">
        <v>3553</v>
      </c>
      <c r="I402">
        <v>1</v>
      </c>
      <c r="J402" t="s">
        <v>3555</v>
      </c>
    </row>
    <row r="403" spans="1:10">
      <c r="A403" t="s">
        <v>555</v>
      </c>
      <c r="D403" t="s">
        <v>559</v>
      </c>
      <c r="F403">
        <v>36</v>
      </c>
      <c r="G403">
        <v>3317</v>
      </c>
      <c r="H403" t="s">
        <v>3553</v>
      </c>
      <c r="I403">
        <v>1</v>
      </c>
      <c r="J403" t="s">
        <v>3555</v>
      </c>
    </row>
    <row r="404" spans="1:10">
      <c r="A404" t="s">
        <v>555</v>
      </c>
      <c r="D404" t="s">
        <v>560</v>
      </c>
      <c r="F404">
        <v>36</v>
      </c>
      <c r="G404">
        <v>4350</v>
      </c>
      <c r="H404" t="s">
        <v>3553</v>
      </c>
      <c r="I404">
        <v>1</v>
      </c>
      <c r="J404" t="s">
        <v>3555</v>
      </c>
    </row>
    <row r="405" spans="1:10">
      <c r="A405" t="s">
        <v>555</v>
      </c>
      <c r="D405" t="s">
        <v>560</v>
      </c>
      <c r="F405">
        <v>36</v>
      </c>
      <c r="G405">
        <v>3464</v>
      </c>
      <c r="H405" t="s">
        <v>3553</v>
      </c>
      <c r="I405">
        <v>1</v>
      </c>
      <c r="J405" t="s">
        <v>3555</v>
      </c>
    </row>
    <row r="406" spans="1:10">
      <c r="A406" t="s">
        <v>555</v>
      </c>
      <c r="D406" t="s">
        <v>560</v>
      </c>
      <c r="F406">
        <v>36</v>
      </c>
      <c r="G406">
        <v>2627</v>
      </c>
      <c r="H406" t="s">
        <v>3553</v>
      </c>
      <c r="I406">
        <v>1</v>
      </c>
      <c r="J406" t="s">
        <v>3555</v>
      </c>
    </row>
    <row r="407" spans="1:10">
      <c r="A407" t="s">
        <v>555</v>
      </c>
      <c r="D407" t="s">
        <v>560</v>
      </c>
      <c r="F407">
        <v>36</v>
      </c>
      <c r="G407">
        <v>3371</v>
      </c>
      <c r="H407" t="s">
        <v>3553</v>
      </c>
      <c r="I407">
        <v>1</v>
      </c>
      <c r="J407" t="s">
        <v>3555</v>
      </c>
    </row>
    <row r="408" spans="1:10">
      <c r="A408" t="s">
        <v>555</v>
      </c>
      <c r="D408" t="s">
        <v>560</v>
      </c>
      <c r="F408">
        <v>36</v>
      </c>
      <c r="G408">
        <v>4252</v>
      </c>
      <c r="H408" t="s">
        <v>3553</v>
      </c>
      <c r="I408">
        <v>1</v>
      </c>
      <c r="J408" t="s">
        <v>3555</v>
      </c>
    </row>
    <row r="409" spans="1:10">
      <c r="A409" t="s">
        <v>555</v>
      </c>
      <c r="D409" t="s">
        <v>561</v>
      </c>
      <c r="F409">
        <v>36</v>
      </c>
      <c r="G409">
        <v>3405</v>
      </c>
      <c r="H409" t="s">
        <v>3553</v>
      </c>
      <c r="I409">
        <v>1</v>
      </c>
      <c r="J409" t="s">
        <v>3564</v>
      </c>
    </row>
    <row r="410" spans="1:10">
      <c r="A410" t="s">
        <v>555</v>
      </c>
      <c r="D410" t="s">
        <v>562</v>
      </c>
      <c r="F410">
        <v>36</v>
      </c>
      <c r="G410">
        <v>3124</v>
      </c>
      <c r="H410" t="s">
        <v>3553</v>
      </c>
      <c r="I410">
        <v>1</v>
      </c>
      <c r="J410" t="s">
        <v>3564</v>
      </c>
    </row>
    <row r="411" spans="1:10">
      <c r="A411" t="s">
        <v>555</v>
      </c>
      <c r="D411" t="s">
        <v>563</v>
      </c>
      <c r="F411">
        <v>3</v>
      </c>
      <c r="G411">
        <v>597</v>
      </c>
      <c r="H411" t="s">
        <v>3553</v>
      </c>
      <c r="I411">
        <v>1</v>
      </c>
      <c r="J411" t="s">
        <v>3562</v>
      </c>
    </row>
    <row r="412" spans="1:10">
      <c r="A412" t="s">
        <v>555</v>
      </c>
      <c r="D412" t="s">
        <v>564</v>
      </c>
      <c r="F412">
        <v>4</v>
      </c>
      <c r="G412">
        <v>685</v>
      </c>
      <c r="H412" t="s">
        <v>3553</v>
      </c>
      <c r="I412">
        <v>1</v>
      </c>
      <c r="J412" t="s">
        <v>3562</v>
      </c>
    </row>
    <row r="413" spans="1:10">
      <c r="A413" t="s">
        <v>555</v>
      </c>
      <c r="D413" t="s">
        <v>564</v>
      </c>
      <c r="F413">
        <v>4</v>
      </c>
      <c r="G413">
        <v>729</v>
      </c>
      <c r="H413" t="s">
        <v>3553</v>
      </c>
      <c r="I413">
        <v>1</v>
      </c>
      <c r="J413" t="s">
        <v>3562</v>
      </c>
    </row>
    <row r="414" spans="1:10">
      <c r="A414" t="s">
        <v>555</v>
      </c>
      <c r="D414" t="s">
        <v>563</v>
      </c>
      <c r="F414">
        <v>3</v>
      </c>
      <c r="G414">
        <v>6986</v>
      </c>
      <c r="H414" t="s">
        <v>3553</v>
      </c>
      <c r="I414">
        <v>1</v>
      </c>
      <c r="J414" t="s">
        <v>3562</v>
      </c>
    </row>
    <row r="415" spans="1:10">
      <c r="A415" t="s">
        <v>555</v>
      </c>
      <c r="D415" t="s">
        <v>565</v>
      </c>
      <c r="F415">
        <v>38</v>
      </c>
      <c r="G415">
        <v>3312</v>
      </c>
      <c r="H415" t="s">
        <v>3553</v>
      </c>
      <c r="I415">
        <v>9</v>
      </c>
      <c r="J415" t="s">
        <v>3561</v>
      </c>
    </row>
    <row r="416" spans="1:10">
      <c r="A416" t="s">
        <v>555</v>
      </c>
      <c r="D416" t="s">
        <v>565</v>
      </c>
      <c r="F416">
        <v>38</v>
      </c>
      <c r="G416">
        <v>1209</v>
      </c>
      <c r="H416" t="s">
        <v>3553</v>
      </c>
      <c r="I416">
        <v>9</v>
      </c>
      <c r="J416" t="s">
        <v>3561</v>
      </c>
    </row>
    <row r="417" spans="1:10">
      <c r="A417" t="s">
        <v>555</v>
      </c>
      <c r="D417" t="s">
        <v>565</v>
      </c>
      <c r="F417">
        <v>38</v>
      </c>
      <c r="G417">
        <v>3313</v>
      </c>
      <c r="H417" t="s">
        <v>3553</v>
      </c>
      <c r="I417">
        <v>9</v>
      </c>
      <c r="J417" t="s">
        <v>3561</v>
      </c>
    </row>
    <row r="418" spans="1:10">
      <c r="A418" t="s">
        <v>555</v>
      </c>
      <c r="D418" t="s">
        <v>565</v>
      </c>
      <c r="F418">
        <v>38</v>
      </c>
      <c r="G418">
        <v>2989</v>
      </c>
      <c r="H418" t="s">
        <v>3553</v>
      </c>
      <c r="I418">
        <v>9</v>
      </c>
      <c r="J418" t="s">
        <v>3561</v>
      </c>
    </row>
    <row r="419" spans="1:10">
      <c r="A419" t="s">
        <v>555</v>
      </c>
      <c r="D419" t="s">
        <v>565</v>
      </c>
      <c r="F419">
        <v>46</v>
      </c>
      <c r="G419">
        <v>2990</v>
      </c>
      <c r="H419" t="s">
        <v>3553</v>
      </c>
      <c r="I419">
        <v>9</v>
      </c>
      <c r="J419" t="s">
        <v>3561</v>
      </c>
    </row>
    <row r="420" spans="1:10">
      <c r="A420" t="s">
        <v>555</v>
      </c>
      <c r="D420" t="s">
        <v>565</v>
      </c>
      <c r="F420">
        <v>38</v>
      </c>
      <c r="G420">
        <v>3011</v>
      </c>
      <c r="H420" t="s">
        <v>3553</v>
      </c>
      <c r="I420">
        <v>9</v>
      </c>
      <c r="J420" t="s">
        <v>3561</v>
      </c>
    </row>
    <row r="421" spans="1:10">
      <c r="A421" t="s">
        <v>555</v>
      </c>
      <c r="C421">
        <v>2</v>
      </c>
      <c r="D421" t="s">
        <v>566</v>
      </c>
      <c r="F421">
        <v>38</v>
      </c>
      <c r="H421" t="s">
        <v>3553</v>
      </c>
      <c r="I421">
        <v>9</v>
      </c>
      <c r="J421" t="s">
        <v>3562</v>
      </c>
    </row>
    <row r="422" spans="1:10">
      <c r="A422" t="s">
        <v>555</v>
      </c>
      <c r="C422">
        <v>2</v>
      </c>
      <c r="D422" t="s">
        <v>567</v>
      </c>
      <c r="F422">
        <v>38</v>
      </c>
      <c r="H422" t="s">
        <v>3553</v>
      </c>
      <c r="I422">
        <v>9</v>
      </c>
      <c r="J422" t="s">
        <v>3562</v>
      </c>
    </row>
    <row r="423" spans="1:10">
      <c r="A423" t="s">
        <v>555</v>
      </c>
      <c r="C423">
        <v>2</v>
      </c>
      <c r="D423" t="s">
        <v>568</v>
      </c>
      <c r="F423">
        <v>38</v>
      </c>
      <c r="H423" t="s">
        <v>3553</v>
      </c>
      <c r="I423">
        <v>9</v>
      </c>
      <c r="J423" t="s">
        <v>3562</v>
      </c>
    </row>
    <row r="424" spans="1:10">
      <c r="A424" t="s">
        <v>555</v>
      </c>
      <c r="D424" t="s">
        <v>569</v>
      </c>
      <c r="F424">
        <v>38</v>
      </c>
      <c r="G424">
        <v>1418</v>
      </c>
      <c r="H424" t="s">
        <v>3553</v>
      </c>
      <c r="I424">
        <v>9</v>
      </c>
      <c r="J424" t="s">
        <v>3562</v>
      </c>
    </row>
    <row r="425" spans="1:10">
      <c r="A425" t="s">
        <v>555</v>
      </c>
      <c r="D425" t="s">
        <v>569</v>
      </c>
      <c r="F425">
        <v>38</v>
      </c>
      <c r="G425">
        <v>1419</v>
      </c>
      <c r="H425" t="s">
        <v>3553</v>
      </c>
      <c r="I425">
        <v>9</v>
      </c>
      <c r="J425" t="s">
        <v>3562</v>
      </c>
    </row>
    <row r="426" spans="1:10">
      <c r="A426" t="s">
        <v>555</v>
      </c>
      <c r="C426">
        <v>2</v>
      </c>
      <c r="D426" t="s">
        <v>570</v>
      </c>
      <c r="F426">
        <v>38</v>
      </c>
      <c r="H426" t="s">
        <v>3553</v>
      </c>
      <c r="I426">
        <v>9</v>
      </c>
      <c r="J426" t="s">
        <v>3562</v>
      </c>
    </row>
    <row r="427" spans="1:10">
      <c r="A427" t="s">
        <v>555</v>
      </c>
      <c r="B427">
        <v>168</v>
      </c>
      <c r="D427" t="s">
        <v>571</v>
      </c>
      <c r="F427">
        <v>38</v>
      </c>
      <c r="G427">
        <v>3613</v>
      </c>
      <c r="H427" t="s">
        <v>3558</v>
      </c>
      <c r="I427">
        <v>2</v>
      </c>
      <c r="J427" t="s">
        <v>3551</v>
      </c>
    </row>
    <row r="428" spans="1:10">
      <c r="A428" t="s">
        <v>555</v>
      </c>
      <c r="D428" t="s">
        <v>572</v>
      </c>
      <c r="F428">
        <v>38</v>
      </c>
      <c r="H428" t="s">
        <v>3553</v>
      </c>
      <c r="I428">
        <v>9</v>
      </c>
      <c r="J428" t="s">
        <v>3556</v>
      </c>
    </row>
    <row r="429" spans="1:10">
      <c r="A429" t="s">
        <v>555</v>
      </c>
      <c r="D429" t="s">
        <v>573</v>
      </c>
      <c r="F429">
        <v>38</v>
      </c>
      <c r="H429" t="s">
        <v>3553</v>
      </c>
      <c r="I429">
        <v>9</v>
      </c>
      <c r="J429" t="s">
        <v>3556</v>
      </c>
    </row>
    <row r="430" spans="1:10">
      <c r="A430" t="s">
        <v>555</v>
      </c>
      <c r="D430" t="s">
        <v>574</v>
      </c>
      <c r="F430">
        <v>38</v>
      </c>
      <c r="H430" t="s">
        <v>3553</v>
      </c>
      <c r="I430">
        <v>9</v>
      </c>
      <c r="J430" t="s">
        <v>3556</v>
      </c>
    </row>
    <row r="431" spans="1:10">
      <c r="A431" t="s">
        <v>555</v>
      </c>
      <c r="C431">
        <v>2</v>
      </c>
      <c r="D431" t="s">
        <v>575</v>
      </c>
      <c r="F431">
        <v>38</v>
      </c>
      <c r="H431" t="s">
        <v>3553</v>
      </c>
      <c r="I431">
        <v>9</v>
      </c>
      <c r="J431" t="s">
        <v>3556</v>
      </c>
    </row>
    <row r="432" spans="1:10">
      <c r="A432" t="s">
        <v>555</v>
      </c>
      <c r="D432" t="s">
        <v>576</v>
      </c>
      <c r="F432">
        <v>38</v>
      </c>
      <c r="G432">
        <v>4234</v>
      </c>
      <c r="H432" t="s">
        <v>3553</v>
      </c>
      <c r="I432">
        <v>1</v>
      </c>
      <c r="J432" t="s">
        <v>3561</v>
      </c>
    </row>
    <row r="433" spans="1:10">
      <c r="A433" t="s">
        <v>555</v>
      </c>
      <c r="D433" t="s">
        <v>577</v>
      </c>
      <c r="F433">
        <v>38</v>
      </c>
      <c r="G433">
        <v>4235</v>
      </c>
      <c r="H433" t="s">
        <v>3553</v>
      </c>
      <c r="I433">
        <v>1</v>
      </c>
      <c r="J433" t="s">
        <v>3561</v>
      </c>
    </row>
    <row r="434" spans="1:10">
      <c r="A434" t="s">
        <v>555</v>
      </c>
      <c r="D434" t="s">
        <v>578</v>
      </c>
      <c r="F434">
        <v>38</v>
      </c>
      <c r="G434">
        <v>4332</v>
      </c>
      <c r="H434" t="s">
        <v>3553</v>
      </c>
      <c r="I434">
        <v>1</v>
      </c>
      <c r="J434" t="s">
        <v>3551</v>
      </c>
    </row>
    <row r="435" spans="1:10">
      <c r="A435" t="s">
        <v>555</v>
      </c>
      <c r="D435" t="s">
        <v>578</v>
      </c>
      <c r="F435">
        <v>38</v>
      </c>
      <c r="G435">
        <v>4128</v>
      </c>
      <c r="H435" t="s">
        <v>3553</v>
      </c>
      <c r="I435">
        <v>1</v>
      </c>
      <c r="J435" t="s">
        <v>3551</v>
      </c>
    </row>
    <row r="436" spans="1:10">
      <c r="A436" t="s">
        <v>555</v>
      </c>
      <c r="C436">
        <v>2</v>
      </c>
      <c r="D436" t="s">
        <v>579</v>
      </c>
      <c r="F436">
        <v>38</v>
      </c>
      <c r="H436" t="s">
        <v>3553</v>
      </c>
      <c r="I436">
        <v>9</v>
      </c>
      <c r="J436" t="s">
        <v>3565</v>
      </c>
    </row>
    <row r="437" spans="1:10">
      <c r="A437" t="s">
        <v>555</v>
      </c>
      <c r="C437">
        <v>2</v>
      </c>
      <c r="D437" t="s">
        <v>580</v>
      </c>
      <c r="F437">
        <v>38</v>
      </c>
      <c r="H437" t="s">
        <v>3553</v>
      </c>
      <c r="I437">
        <v>9</v>
      </c>
      <c r="J437" t="s">
        <v>3565</v>
      </c>
    </row>
    <row r="438" spans="1:10">
      <c r="A438" t="s">
        <v>555</v>
      </c>
      <c r="C438">
        <v>2</v>
      </c>
      <c r="D438" t="s">
        <v>581</v>
      </c>
      <c r="F438">
        <v>38</v>
      </c>
      <c r="H438" t="s">
        <v>3553</v>
      </c>
      <c r="I438">
        <v>9</v>
      </c>
      <c r="J438" t="s">
        <v>3565</v>
      </c>
    </row>
    <row r="439" spans="1:10">
      <c r="A439" t="s">
        <v>555</v>
      </c>
      <c r="C439">
        <v>2</v>
      </c>
      <c r="D439" t="s">
        <v>582</v>
      </c>
      <c r="F439">
        <v>38</v>
      </c>
      <c r="H439" t="s">
        <v>3553</v>
      </c>
      <c r="I439">
        <v>9</v>
      </c>
      <c r="J439" t="s">
        <v>3565</v>
      </c>
    </row>
    <row r="440" spans="1:10">
      <c r="A440" t="s">
        <v>555</v>
      </c>
      <c r="D440" t="s">
        <v>583</v>
      </c>
      <c r="F440">
        <v>46</v>
      </c>
      <c r="G440">
        <v>1846</v>
      </c>
      <c r="H440" t="s">
        <v>3553</v>
      </c>
      <c r="I440">
        <v>9</v>
      </c>
      <c r="J440" t="s">
        <v>3554</v>
      </c>
    </row>
    <row r="441" spans="1:10">
      <c r="A441" t="s">
        <v>584</v>
      </c>
      <c r="B441">
        <v>274</v>
      </c>
      <c r="C441">
        <v>2</v>
      </c>
      <c r="D441" t="s">
        <v>585</v>
      </c>
      <c r="F441">
        <v>18</v>
      </c>
      <c r="G441">
        <v>3247</v>
      </c>
      <c r="H441" t="s">
        <v>3555</v>
      </c>
      <c r="I441">
        <v>1</v>
      </c>
      <c r="J441" t="s">
        <v>3550</v>
      </c>
    </row>
    <row r="442" spans="1:10">
      <c r="A442" t="s">
        <v>584</v>
      </c>
      <c r="D442" t="s">
        <v>585</v>
      </c>
      <c r="F442">
        <v>18</v>
      </c>
      <c r="G442">
        <v>3616</v>
      </c>
      <c r="H442" t="s">
        <v>3555</v>
      </c>
      <c r="I442">
        <v>1</v>
      </c>
      <c r="J442" t="s">
        <v>3550</v>
      </c>
    </row>
    <row r="443" spans="1:10">
      <c r="A443" t="s">
        <v>584</v>
      </c>
      <c r="C443">
        <v>2</v>
      </c>
      <c r="D443" t="s">
        <v>586</v>
      </c>
      <c r="F443">
        <v>34</v>
      </c>
      <c r="H443" t="s">
        <v>3579</v>
      </c>
      <c r="I443">
        <v>6</v>
      </c>
      <c r="J443" t="s">
        <v>3549</v>
      </c>
    </row>
    <row r="444" spans="1:10">
      <c r="A444" t="s">
        <v>584</v>
      </c>
      <c r="C444">
        <v>2</v>
      </c>
      <c r="D444" t="s">
        <v>587</v>
      </c>
      <c r="F444">
        <v>34</v>
      </c>
    </row>
    <row r="445" spans="1:10">
      <c r="A445" t="s">
        <v>584</v>
      </c>
      <c r="C445">
        <v>4</v>
      </c>
      <c r="D445" t="s">
        <v>588</v>
      </c>
      <c r="F445">
        <v>34</v>
      </c>
    </row>
    <row r="446" spans="1:10">
      <c r="A446" t="s">
        <v>584</v>
      </c>
      <c r="C446">
        <v>3</v>
      </c>
      <c r="D446" t="s">
        <v>589</v>
      </c>
      <c r="F446">
        <v>34</v>
      </c>
    </row>
    <row r="447" spans="1:10">
      <c r="A447" t="s">
        <v>584</v>
      </c>
      <c r="D447" t="s">
        <v>590</v>
      </c>
      <c r="F447">
        <v>34</v>
      </c>
      <c r="G447">
        <v>4406</v>
      </c>
      <c r="H447" t="s">
        <v>3555</v>
      </c>
      <c r="I447">
        <v>2</v>
      </c>
      <c r="J447" t="s">
        <v>3549</v>
      </c>
    </row>
    <row r="448" spans="1:10">
      <c r="A448" t="s">
        <v>584</v>
      </c>
      <c r="D448" t="s">
        <v>591</v>
      </c>
      <c r="F448">
        <v>34</v>
      </c>
      <c r="G448">
        <v>2750</v>
      </c>
      <c r="H448" t="s">
        <v>3568</v>
      </c>
      <c r="I448">
        <v>1</v>
      </c>
      <c r="J448" t="s">
        <v>1716</v>
      </c>
    </row>
    <row r="449" spans="1:10">
      <c r="A449" t="s">
        <v>584</v>
      </c>
      <c r="C449">
        <v>5</v>
      </c>
      <c r="D449" t="s">
        <v>592</v>
      </c>
      <c r="F449">
        <v>35</v>
      </c>
      <c r="G449">
        <v>4424</v>
      </c>
      <c r="H449" t="s">
        <v>3557</v>
      </c>
      <c r="I449">
        <v>1</v>
      </c>
      <c r="J449" t="s">
        <v>3551</v>
      </c>
    </row>
    <row r="450" spans="1:10">
      <c r="A450" t="s">
        <v>584</v>
      </c>
      <c r="D450" t="s">
        <v>592</v>
      </c>
      <c r="F450">
        <v>34</v>
      </c>
      <c r="G450">
        <v>3333</v>
      </c>
      <c r="H450" t="s">
        <v>3557</v>
      </c>
      <c r="I450">
        <v>1</v>
      </c>
      <c r="J450" t="s">
        <v>3551</v>
      </c>
    </row>
    <row r="451" spans="1:10">
      <c r="A451" t="s">
        <v>584</v>
      </c>
      <c r="D451" t="s">
        <v>592</v>
      </c>
      <c r="F451">
        <v>40</v>
      </c>
      <c r="G451">
        <v>3966</v>
      </c>
      <c r="H451" t="s">
        <v>3557</v>
      </c>
      <c r="I451">
        <v>1</v>
      </c>
      <c r="J451" t="s">
        <v>3551</v>
      </c>
    </row>
    <row r="452" spans="1:10">
      <c r="A452" t="s">
        <v>584</v>
      </c>
      <c r="D452" t="s">
        <v>592</v>
      </c>
      <c r="F452">
        <v>34</v>
      </c>
      <c r="G452">
        <v>3343</v>
      </c>
      <c r="H452" t="s">
        <v>3557</v>
      </c>
      <c r="I452">
        <v>1</v>
      </c>
      <c r="J452" t="s">
        <v>3551</v>
      </c>
    </row>
    <row r="453" spans="1:10">
      <c r="A453" t="s">
        <v>584</v>
      </c>
      <c r="D453" t="s">
        <v>592</v>
      </c>
      <c r="F453">
        <v>35</v>
      </c>
      <c r="G453">
        <v>3345</v>
      </c>
      <c r="H453" t="s">
        <v>3557</v>
      </c>
      <c r="I453">
        <v>1</v>
      </c>
      <c r="J453" t="s">
        <v>3551</v>
      </c>
    </row>
    <row r="454" spans="1:10">
      <c r="A454" t="s">
        <v>584</v>
      </c>
      <c r="B454">
        <v>102</v>
      </c>
      <c r="D454" t="s">
        <v>593</v>
      </c>
      <c r="E454" t="s">
        <v>261</v>
      </c>
      <c r="F454">
        <v>18</v>
      </c>
      <c r="G454" t="s">
        <v>594</v>
      </c>
      <c r="H454" t="s">
        <v>3555</v>
      </c>
      <c r="I454">
        <v>1</v>
      </c>
      <c r="J454" t="s">
        <v>1716</v>
      </c>
    </row>
    <row r="455" spans="1:10">
      <c r="A455" t="s">
        <v>584</v>
      </c>
      <c r="D455" t="s">
        <v>595</v>
      </c>
      <c r="F455">
        <v>18</v>
      </c>
      <c r="G455" t="s">
        <v>596</v>
      </c>
      <c r="H455" t="s">
        <v>3555</v>
      </c>
      <c r="I455">
        <v>1</v>
      </c>
      <c r="J455" t="s">
        <v>1716</v>
      </c>
    </row>
    <row r="456" spans="1:10">
      <c r="A456" t="s">
        <v>584</v>
      </c>
      <c r="D456" t="s">
        <v>593</v>
      </c>
      <c r="F456">
        <v>18</v>
      </c>
      <c r="G456" t="s">
        <v>597</v>
      </c>
      <c r="H456" t="s">
        <v>3555</v>
      </c>
      <c r="I456">
        <v>1</v>
      </c>
      <c r="J456" t="s">
        <v>1716</v>
      </c>
    </row>
    <row r="457" spans="1:10">
      <c r="A457" t="s">
        <v>584</v>
      </c>
      <c r="D457" t="s">
        <v>598</v>
      </c>
      <c r="E457" t="s">
        <v>261</v>
      </c>
      <c r="F457">
        <v>18</v>
      </c>
      <c r="G457" t="s">
        <v>599</v>
      </c>
      <c r="H457" t="s">
        <v>3555</v>
      </c>
      <c r="I457">
        <v>1</v>
      </c>
      <c r="J457" t="s">
        <v>1716</v>
      </c>
    </row>
    <row r="458" spans="1:10">
      <c r="A458" t="s">
        <v>584</v>
      </c>
      <c r="D458" t="s">
        <v>598</v>
      </c>
      <c r="F458">
        <v>18</v>
      </c>
      <c r="G458" t="s">
        <v>600</v>
      </c>
      <c r="H458" t="s">
        <v>3555</v>
      </c>
      <c r="I458">
        <v>1</v>
      </c>
      <c r="J458" t="s">
        <v>1716</v>
      </c>
    </row>
    <row r="459" spans="1:10">
      <c r="A459" t="s">
        <v>584</v>
      </c>
      <c r="C459">
        <v>5</v>
      </c>
      <c r="D459" t="s">
        <v>601</v>
      </c>
      <c r="F459">
        <v>21.3</v>
      </c>
      <c r="H459" t="s">
        <v>3580</v>
      </c>
      <c r="I459">
        <v>6</v>
      </c>
      <c r="J459" t="s">
        <v>3551</v>
      </c>
    </row>
    <row r="460" spans="1:10">
      <c r="A460" t="s">
        <v>584</v>
      </c>
      <c r="C460">
        <v>4</v>
      </c>
      <c r="D460" t="s">
        <v>602</v>
      </c>
      <c r="E460" t="s">
        <v>603</v>
      </c>
      <c r="F460">
        <v>19</v>
      </c>
      <c r="H460" t="s">
        <v>3555</v>
      </c>
      <c r="I460">
        <v>6</v>
      </c>
      <c r="J460" t="s">
        <v>3551</v>
      </c>
    </row>
    <row r="461" spans="1:10">
      <c r="A461" t="s">
        <v>584</v>
      </c>
      <c r="C461">
        <v>3</v>
      </c>
      <c r="D461" t="s">
        <v>604</v>
      </c>
      <c r="F461">
        <v>25</v>
      </c>
      <c r="H461" t="s">
        <v>3555</v>
      </c>
      <c r="I461">
        <v>6</v>
      </c>
      <c r="J461" t="s">
        <v>3551</v>
      </c>
    </row>
    <row r="462" spans="1:10">
      <c r="A462" t="s">
        <v>584</v>
      </c>
      <c r="D462" t="s">
        <v>605</v>
      </c>
      <c r="F462">
        <v>20</v>
      </c>
      <c r="G462">
        <v>3247</v>
      </c>
      <c r="H462" t="s">
        <v>3555</v>
      </c>
      <c r="I462">
        <v>1</v>
      </c>
      <c r="J462" t="s">
        <v>3550</v>
      </c>
    </row>
    <row r="463" spans="1:10">
      <c r="A463" t="s">
        <v>584</v>
      </c>
      <c r="D463" t="s">
        <v>605</v>
      </c>
      <c r="F463">
        <v>20</v>
      </c>
      <c r="G463">
        <v>3616</v>
      </c>
      <c r="H463" t="s">
        <v>3555</v>
      </c>
      <c r="I463">
        <v>1</v>
      </c>
      <c r="J463" t="s">
        <v>3550</v>
      </c>
    </row>
    <row r="464" spans="1:10">
      <c r="A464" t="s">
        <v>584</v>
      </c>
      <c r="D464" t="s">
        <v>606</v>
      </c>
      <c r="F464">
        <v>20</v>
      </c>
      <c r="G464">
        <v>4408</v>
      </c>
      <c r="H464" t="s">
        <v>3555</v>
      </c>
      <c r="I464">
        <v>1</v>
      </c>
      <c r="J464" t="s">
        <v>3549</v>
      </c>
    </row>
    <row r="465" spans="1:10">
      <c r="A465" t="s">
        <v>584</v>
      </c>
      <c r="D465" t="s">
        <v>607</v>
      </c>
      <c r="F465">
        <v>20</v>
      </c>
      <c r="G465">
        <v>1409</v>
      </c>
      <c r="H465" t="s">
        <v>3555</v>
      </c>
      <c r="I465">
        <v>1</v>
      </c>
      <c r="J465" t="s">
        <v>3549</v>
      </c>
    </row>
    <row r="466" spans="1:10">
      <c r="A466" t="s">
        <v>584</v>
      </c>
      <c r="B466">
        <v>383</v>
      </c>
      <c r="D466" t="s">
        <v>608</v>
      </c>
      <c r="F466">
        <v>20</v>
      </c>
      <c r="G466">
        <v>4346</v>
      </c>
      <c r="H466" t="s">
        <v>3555</v>
      </c>
      <c r="I466">
        <v>1</v>
      </c>
      <c r="J466" t="s">
        <v>3549</v>
      </c>
    </row>
    <row r="467" spans="1:10">
      <c r="A467" t="s">
        <v>584</v>
      </c>
      <c r="D467" t="s">
        <v>609</v>
      </c>
      <c r="F467">
        <v>20</v>
      </c>
      <c r="G467">
        <v>3463</v>
      </c>
      <c r="H467" t="s">
        <v>3555</v>
      </c>
      <c r="I467">
        <v>1</v>
      </c>
      <c r="J467" t="s">
        <v>3551</v>
      </c>
    </row>
    <row r="468" spans="1:10">
      <c r="A468" t="s">
        <v>584</v>
      </c>
      <c r="B468">
        <v>221</v>
      </c>
      <c r="D468" t="s">
        <v>610</v>
      </c>
      <c r="F468">
        <v>21</v>
      </c>
      <c r="G468">
        <v>4438</v>
      </c>
      <c r="H468" t="s">
        <v>3555</v>
      </c>
      <c r="I468">
        <v>1</v>
      </c>
      <c r="J468" t="s">
        <v>3549</v>
      </c>
    </row>
    <row r="469" spans="1:10">
      <c r="A469" t="s">
        <v>584</v>
      </c>
      <c r="D469" t="s">
        <v>609</v>
      </c>
      <c r="F469">
        <v>20</v>
      </c>
      <c r="G469">
        <v>3568</v>
      </c>
      <c r="H469" t="s">
        <v>3555</v>
      </c>
      <c r="I469">
        <v>1</v>
      </c>
      <c r="J469" t="s">
        <v>3551</v>
      </c>
    </row>
    <row r="470" spans="1:10">
      <c r="A470" t="s">
        <v>584</v>
      </c>
      <c r="D470" t="s">
        <v>609</v>
      </c>
      <c r="F470">
        <v>20</v>
      </c>
      <c r="G470">
        <v>4208</v>
      </c>
      <c r="H470" t="s">
        <v>3555</v>
      </c>
      <c r="I470">
        <v>1</v>
      </c>
      <c r="J470" t="s">
        <v>3551</v>
      </c>
    </row>
    <row r="471" spans="1:10">
      <c r="A471" t="s">
        <v>584</v>
      </c>
      <c r="B471">
        <v>30</v>
      </c>
      <c r="D471" t="s">
        <v>611</v>
      </c>
      <c r="F471">
        <v>20</v>
      </c>
      <c r="G471">
        <v>4165</v>
      </c>
      <c r="H471" t="s">
        <v>3555</v>
      </c>
      <c r="I471">
        <v>1</v>
      </c>
      <c r="J471" t="s">
        <v>3551</v>
      </c>
    </row>
    <row r="472" spans="1:10">
      <c r="A472" t="s">
        <v>584</v>
      </c>
      <c r="B472">
        <v>593</v>
      </c>
      <c r="C472">
        <v>4</v>
      </c>
      <c r="D472" t="s">
        <v>609</v>
      </c>
      <c r="F472">
        <v>20</v>
      </c>
      <c r="G472">
        <v>3978</v>
      </c>
      <c r="H472" t="s">
        <v>3555</v>
      </c>
      <c r="I472">
        <v>1</v>
      </c>
      <c r="J472" t="s">
        <v>3551</v>
      </c>
    </row>
    <row r="473" spans="1:10">
      <c r="A473" t="s">
        <v>584</v>
      </c>
      <c r="D473" t="s">
        <v>612</v>
      </c>
      <c r="F473">
        <v>46</v>
      </c>
      <c r="G473">
        <v>2974</v>
      </c>
      <c r="H473" t="s">
        <v>3555</v>
      </c>
      <c r="I473">
        <v>1</v>
      </c>
      <c r="J473" t="s">
        <v>3554</v>
      </c>
    </row>
    <row r="474" spans="1:10">
      <c r="A474" t="s">
        <v>584</v>
      </c>
      <c r="D474" t="s">
        <v>612</v>
      </c>
      <c r="F474">
        <v>46</v>
      </c>
      <c r="G474">
        <v>2235</v>
      </c>
      <c r="H474" t="s">
        <v>3555</v>
      </c>
      <c r="I474">
        <v>1</v>
      </c>
      <c r="J474" t="s">
        <v>3554</v>
      </c>
    </row>
    <row r="475" spans="1:10">
      <c r="A475" t="s">
        <v>584</v>
      </c>
      <c r="D475" t="s">
        <v>612</v>
      </c>
      <c r="F475">
        <v>46</v>
      </c>
      <c r="G475">
        <v>2975</v>
      </c>
      <c r="H475" t="s">
        <v>3555</v>
      </c>
      <c r="I475">
        <v>1</v>
      </c>
      <c r="J475" t="s">
        <v>3554</v>
      </c>
    </row>
    <row r="476" spans="1:10">
      <c r="A476" t="s">
        <v>584</v>
      </c>
      <c r="D476" t="s">
        <v>612</v>
      </c>
      <c r="F476">
        <v>46</v>
      </c>
      <c r="G476">
        <v>2973</v>
      </c>
      <c r="H476" t="s">
        <v>3555</v>
      </c>
      <c r="I476">
        <v>1</v>
      </c>
      <c r="J476" t="s">
        <v>1716</v>
      </c>
    </row>
    <row r="477" spans="1:10">
      <c r="A477" t="s">
        <v>584</v>
      </c>
      <c r="D477" t="s">
        <v>612</v>
      </c>
      <c r="F477">
        <v>20</v>
      </c>
      <c r="G477">
        <v>3323</v>
      </c>
      <c r="H477" t="s">
        <v>3555</v>
      </c>
      <c r="I477">
        <v>1</v>
      </c>
      <c r="J477" t="s">
        <v>3554</v>
      </c>
    </row>
    <row r="478" spans="1:10">
      <c r="A478" t="s">
        <v>584</v>
      </c>
      <c r="D478" t="s">
        <v>612</v>
      </c>
      <c r="F478">
        <v>20</v>
      </c>
      <c r="G478">
        <v>2972</v>
      </c>
      <c r="H478" t="s">
        <v>3555</v>
      </c>
      <c r="I478">
        <v>1</v>
      </c>
      <c r="J478" t="s">
        <v>3554</v>
      </c>
    </row>
    <row r="479" spans="1:10">
      <c r="A479" t="s">
        <v>584</v>
      </c>
      <c r="D479" t="s">
        <v>613</v>
      </c>
      <c r="E479">
        <v>1</v>
      </c>
      <c r="F479">
        <v>20</v>
      </c>
      <c r="H479" t="s">
        <v>3555</v>
      </c>
      <c r="I479">
        <v>6</v>
      </c>
      <c r="J479" t="s">
        <v>3550</v>
      </c>
    </row>
    <row r="480" spans="1:10">
      <c r="A480" t="s">
        <v>584</v>
      </c>
      <c r="C480">
        <v>4</v>
      </c>
      <c r="D480" t="s">
        <v>614</v>
      </c>
      <c r="E480">
        <v>1</v>
      </c>
      <c r="F480">
        <v>20</v>
      </c>
      <c r="H480" t="s">
        <v>3555</v>
      </c>
      <c r="I480">
        <v>6</v>
      </c>
      <c r="J480" t="s">
        <v>3550</v>
      </c>
    </row>
    <row r="481" spans="1:10">
      <c r="A481" t="s">
        <v>584</v>
      </c>
      <c r="D481" t="s">
        <v>615</v>
      </c>
      <c r="E481">
        <v>1</v>
      </c>
      <c r="F481">
        <v>20</v>
      </c>
      <c r="H481" t="s">
        <v>3555</v>
      </c>
      <c r="I481">
        <v>6</v>
      </c>
      <c r="J481" t="s">
        <v>3550</v>
      </c>
    </row>
    <row r="482" spans="1:10">
      <c r="A482" t="s">
        <v>584</v>
      </c>
      <c r="D482" t="s">
        <v>616</v>
      </c>
      <c r="F482">
        <v>20</v>
      </c>
      <c r="H482" t="s">
        <v>3555</v>
      </c>
      <c r="I482">
        <v>6</v>
      </c>
      <c r="J482" t="s">
        <v>3550</v>
      </c>
    </row>
    <row r="483" spans="1:10">
      <c r="A483" t="s">
        <v>584</v>
      </c>
      <c r="D483" t="s">
        <v>617</v>
      </c>
      <c r="E483">
        <v>1</v>
      </c>
      <c r="F483">
        <v>20</v>
      </c>
      <c r="H483" t="s">
        <v>3555</v>
      </c>
      <c r="I483">
        <v>6</v>
      </c>
      <c r="J483" t="s">
        <v>3550</v>
      </c>
    </row>
    <row r="484" spans="1:10">
      <c r="A484" t="s">
        <v>584</v>
      </c>
      <c r="D484" t="s">
        <v>618</v>
      </c>
      <c r="F484">
        <v>20</v>
      </c>
      <c r="H484" t="s">
        <v>3555</v>
      </c>
      <c r="I484">
        <v>6</v>
      </c>
      <c r="J484" t="s">
        <v>3550</v>
      </c>
    </row>
    <row r="485" spans="1:10">
      <c r="A485" t="s">
        <v>584</v>
      </c>
      <c r="B485">
        <v>466</v>
      </c>
      <c r="D485" t="s">
        <v>619</v>
      </c>
      <c r="F485">
        <v>4</v>
      </c>
      <c r="G485">
        <v>4253</v>
      </c>
      <c r="H485" t="s">
        <v>3555</v>
      </c>
      <c r="I485">
        <v>4</v>
      </c>
      <c r="J485" t="s">
        <v>3554</v>
      </c>
    </row>
    <row r="486" spans="1:10">
      <c r="A486" t="s">
        <v>584</v>
      </c>
      <c r="B486">
        <v>635</v>
      </c>
      <c r="D486" t="s">
        <v>620</v>
      </c>
      <c r="F486">
        <v>20</v>
      </c>
      <c r="G486">
        <v>4193</v>
      </c>
      <c r="H486" t="s">
        <v>3555</v>
      </c>
      <c r="I486">
        <v>6</v>
      </c>
      <c r="J486" t="s">
        <v>3550</v>
      </c>
    </row>
    <row r="487" spans="1:10">
      <c r="A487" t="s">
        <v>584</v>
      </c>
      <c r="D487" t="s">
        <v>621</v>
      </c>
      <c r="F487">
        <v>20</v>
      </c>
      <c r="G487">
        <v>3137</v>
      </c>
      <c r="H487" t="s">
        <v>3555</v>
      </c>
      <c r="I487">
        <v>6</v>
      </c>
      <c r="J487" t="s">
        <v>3550</v>
      </c>
    </row>
    <row r="488" spans="1:10">
      <c r="A488" t="s">
        <v>622</v>
      </c>
      <c r="D488" t="s">
        <v>623</v>
      </c>
      <c r="F488">
        <v>43</v>
      </c>
      <c r="G488">
        <v>1022</v>
      </c>
      <c r="H488" t="s">
        <v>3555</v>
      </c>
      <c r="I488">
        <v>2</v>
      </c>
      <c r="J488" t="s">
        <v>3561</v>
      </c>
    </row>
    <row r="489" spans="1:10">
      <c r="A489" t="s">
        <v>622</v>
      </c>
      <c r="D489" t="s">
        <v>624</v>
      </c>
      <c r="F489">
        <v>41</v>
      </c>
      <c r="G489">
        <v>3654</v>
      </c>
      <c r="H489" t="s">
        <v>3555</v>
      </c>
      <c r="I489">
        <v>2</v>
      </c>
      <c r="J489" t="s">
        <v>3561</v>
      </c>
    </row>
    <row r="490" spans="1:10">
      <c r="A490" t="s">
        <v>622</v>
      </c>
      <c r="D490" t="s">
        <v>625</v>
      </c>
      <c r="F490">
        <v>30</v>
      </c>
      <c r="G490">
        <v>3655</v>
      </c>
      <c r="H490" t="s">
        <v>3555</v>
      </c>
      <c r="I490">
        <v>2</v>
      </c>
      <c r="J490" t="s">
        <v>3561</v>
      </c>
    </row>
    <row r="491" spans="1:10">
      <c r="A491" t="s">
        <v>622</v>
      </c>
      <c r="D491" t="s">
        <v>626</v>
      </c>
      <c r="F491">
        <v>41</v>
      </c>
      <c r="G491">
        <v>3654</v>
      </c>
      <c r="H491" t="s">
        <v>3555</v>
      </c>
      <c r="I491">
        <v>2</v>
      </c>
      <c r="J491" t="s">
        <v>3561</v>
      </c>
    </row>
    <row r="492" spans="1:10">
      <c r="A492" t="s">
        <v>622</v>
      </c>
      <c r="D492" t="s">
        <v>627</v>
      </c>
      <c r="F492">
        <v>41</v>
      </c>
      <c r="G492">
        <v>3654</v>
      </c>
      <c r="H492" t="s">
        <v>3555</v>
      </c>
      <c r="I492">
        <v>2</v>
      </c>
      <c r="J492" t="s">
        <v>3561</v>
      </c>
    </row>
    <row r="493" spans="1:10">
      <c r="A493" t="s">
        <v>622</v>
      </c>
      <c r="D493" t="s">
        <v>624</v>
      </c>
      <c r="F493">
        <v>30</v>
      </c>
      <c r="G493">
        <v>3234</v>
      </c>
      <c r="H493" t="s">
        <v>3568</v>
      </c>
      <c r="I493">
        <v>1</v>
      </c>
      <c r="J493" t="s">
        <v>3561</v>
      </c>
    </row>
    <row r="494" spans="1:10">
      <c r="A494" t="s">
        <v>622</v>
      </c>
      <c r="D494" t="s">
        <v>625</v>
      </c>
      <c r="F494">
        <v>30</v>
      </c>
      <c r="G494">
        <v>3235</v>
      </c>
      <c r="H494" t="s">
        <v>3568</v>
      </c>
      <c r="I494">
        <v>1</v>
      </c>
      <c r="J494" t="s">
        <v>3561</v>
      </c>
    </row>
    <row r="495" spans="1:10">
      <c r="A495" t="s">
        <v>622</v>
      </c>
      <c r="B495">
        <v>328</v>
      </c>
      <c r="D495" t="s">
        <v>628</v>
      </c>
      <c r="E495" t="s">
        <v>629</v>
      </c>
      <c r="F495">
        <v>41</v>
      </c>
      <c r="G495">
        <v>3234</v>
      </c>
      <c r="H495" t="s">
        <v>3568</v>
      </c>
      <c r="I495">
        <v>1</v>
      </c>
      <c r="J495" t="s">
        <v>3560</v>
      </c>
    </row>
    <row r="496" spans="1:10">
      <c r="A496" t="s">
        <v>622</v>
      </c>
      <c r="D496" t="s">
        <v>627</v>
      </c>
      <c r="F496">
        <v>41</v>
      </c>
      <c r="G496">
        <v>3234</v>
      </c>
      <c r="H496" t="s">
        <v>3568</v>
      </c>
      <c r="I496">
        <v>3</v>
      </c>
      <c r="J496" t="s">
        <v>1716</v>
      </c>
    </row>
    <row r="497" spans="1:10">
      <c r="A497" t="s">
        <v>622</v>
      </c>
      <c r="D497" t="s">
        <v>630</v>
      </c>
      <c r="F497">
        <v>30</v>
      </c>
      <c r="G497">
        <v>2585</v>
      </c>
      <c r="H497" t="s">
        <v>3555</v>
      </c>
      <c r="I497">
        <v>2</v>
      </c>
      <c r="J497" t="s">
        <v>3561</v>
      </c>
    </row>
    <row r="498" spans="1:10">
      <c r="A498" t="s">
        <v>622</v>
      </c>
      <c r="B498">
        <v>485</v>
      </c>
      <c r="D498" t="s">
        <v>631</v>
      </c>
      <c r="F498">
        <v>37</v>
      </c>
      <c r="G498">
        <v>3831</v>
      </c>
      <c r="H498" t="s">
        <v>3553</v>
      </c>
      <c r="I498">
        <v>8</v>
      </c>
      <c r="J498" t="s">
        <v>3550</v>
      </c>
    </row>
    <row r="499" spans="1:10">
      <c r="A499" t="s">
        <v>622</v>
      </c>
      <c r="D499" t="s">
        <v>632</v>
      </c>
      <c r="G499">
        <v>1727</v>
      </c>
      <c r="H499" t="s">
        <v>3555</v>
      </c>
      <c r="I499">
        <v>3</v>
      </c>
      <c r="J499" t="s">
        <v>3551</v>
      </c>
    </row>
    <row r="500" spans="1:10">
      <c r="A500" t="s">
        <v>622</v>
      </c>
      <c r="B500">
        <v>281</v>
      </c>
      <c r="D500" t="s">
        <v>633</v>
      </c>
      <c r="F500">
        <v>31</v>
      </c>
      <c r="G500">
        <v>4027</v>
      </c>
      <c r="H500" t="s">
        <v>3568</v>
      </c>
      <c r="I500">
        <v>4</v>
      </c>
      <c r="J500" t="s">
        <v>3561</v>
      </c>
    </row>
    <row r="501" spans="1:10">
      <c r="A501" t="s">
        <v>622</v>
      </c>
      <c r="B501">
        <v>221</v>
      </c>
      <c r="D501" t="s">
        <v>634</v>
      </c>
      <c r="F501">
        <v>31</v>
      </c>
      <c r="G501">
        <v>4437</v>
      </c>
      <c r="H501" t="s">
        <v>3568</v>
      </c>
      <c r="I501">
        <v>4</v>
      </c>
      <c r="J501" t="s">
        <v>3561</v>
      </c>
    </row>
    <row r="502" spans="1:10">
      <c r="A502" t="s">
        <v>622</v>
      </c>
      <c r="B502">
        <v>588</v>
      </c>
      <c r="D502" t="s">
        <v>635</v>
      </c>
      <c r="F502">
        <v>31</v>
      </c>
      <c r="G502">
        <v>4068</v>
      </c>
      <c r="H502" t="s">
        <v>3568</v>
      </c>
      <c r="I502">
        <v>4</v>
      </c>
      <c r="J502" t="s">
        <v>3561</v>
      </c>
    </row>
    <row r="503" spans="1:10">
      <c r="A503" t="s">
        <v>622</v>
      </c>
      <c r="B503">
        <v>60</v>
      </c>
      <c r="D503" t="s">
        <v>636</v>
      </c>
      <c r="F503">
        <v>31</v>
      </c>
      <c r="H503" t="s">
        <v>3568</v>
      </c>
      <c r="I503">
        <v>4</v>
      </c>
      <c r="J503" t="s">
        <v>3561</v>
      </c>
    </row>
    <row r="504" spans="1:10">
      <c r="A504" t="s">
        <v>622</v>
      </c>
      <c r="B504">
        <v>88</v>
      </c>
      <c r="D504" t="s">
        <v>637</v>
      </c>
      <c r="F504">
        <v>42</v>
      </c>
      <c r="G504">
        <v>1339</v>
      </c>
      <c r="H504" t="s">
        <v>3568</v>
      </c>
      <c r="I504">
        <v>2</v>
      </c>
      <c r="J504" t="s">
        <v>3551</v>
      </c>
    </row>
    <row r="505" spans="1:10">
      <c r="A505" t="s">
        <v>622</v>
      </c>
      <c r="D505" t="s">
        <v>637</v>
      </c>
      <c r="F505">
        <v>42</v>
      </c>
      <c r="G505">
        <v>1340</v>
      </c>
      <c r="H505" t="s">
        <v>3568</v>
      </c>
      <c r="I505">
        <v>2</v>
      </c>
      <c r="J505" t="s">
        <v>3551</v>
      </c>
    </row>
    <row r="506" spans="1:10">
      <c r="A506" t="s">
        <v>622</v>
      </c>
      <c r="D506" t="s">
        <v>637</v>
      </c>
      <c r="F506">
        <v>42</v>
      </c>
      <c r="G506">
        <v>1341</v>
      </c>
      <c r="H506" t="s">
        <v>3568</v>
      </c>
      <c r="I506">
        <v>2</v>
      </c>
      <c r="J506" t="s">
        <v>3551</v>
      </c>
    </row>
    <row r="507" spans="1:10">
      <c r="A507" t="s">
        <v>622</v>
      </c>
      <c r="D507" t="s">
        <v>637</v>
      </c>
      <c r="F507">
        <v>42</v>
      </c>
      <c r="G507">
        <v>1342</v>
      </c>
      <c r="H507" t="s">
        <v>3568</v>
      </c>
      <c r="I507">
        <v>2</v>
      </c>
      <c r="J507" t="s">
        <v>3551</v>
      </c>
    </row>
    <row r="508" spans="1:10">
      <c r="A508" t="s">
        <v>622</v>
      </c>
      <c r="D508" t="s">
        <v>638</v>
      </c>
      <c r="F508">
        <v>42</v>
      </c>
      <c r="G508">
        <v>3731</v>
      </c>
      <c r="H508" t="s">
        <v>3555</v>
      </c>
      <c r="I508">
        <v>2</v>
      </c>
      <c r="J508" t="s">
        <v>3549</v>
      </c>
    </row>
    <row r="509" spans="1:10">
      <c r="A509" t="s">
        <v>622</v>
      </c>
      <c r="D509" t="s">
        <v>639</v>
      </c>
      <c r="F509">
        <v>43</v>
      </c>
      <c r="G509">
        <v>2692</v>
      </c>
      <c r="H509" t="s">
        <v>3555</v>
      </c>
      <c r="I509">
        <v>3</v>
      </c>
      <c r="J509" t="s">
        <v>3554</v>
      </c>
    </row>
    <row r="510" spans="1:10">
      <c r="A510" t="s">
        <v>622</v>
      </c>
      <c r="D510" t="s">
        <v>640</v>
      </c>
      <c r="F510">
        <v>43</v>
      </c>
      <c r="G510">
        <v>505</v>
      </c>
      <c r="H510" t="s">
        <v>3568</v>
      </c>
      <c r="I510">
        <v>2</v>
      </c>
      <c r="J510" t="s">
        <v>3554</v>
      </c>
    </row>
    <row r="511" spans="1:10">
      <c r="A511" t="s">
        <v>622</v>
      </c>
      <c r="B511">
        <v>150</v>
      </c>
      <c r="D511" t="s">
        <v>641</v>
      </c>
      <c r="F511">
        <v>43</v>
      </c>
      <c r="G511">
        <v>2263</v>
      </c>
      <c r="H511" t="s">
        <v>3568</v>
      </c>
      <c r="I511">
        <v>2</v>
      </c>
      <c r="J511" t="s">
        <v>3554</v>
      </c>
    </row>
    <row r="512" spans="1:10">
      <c r="A512" t="s">
        <v>622</v>
      </c>
      <c r="D512" t="s">
        <v>642</v>
      </c>
      <c r="F512">
        <v>43</v>
      </c>
      <c r="H512" t="s">
        <v>3568</v>
      </c>
      <c r="I512">
        <v>2</v>
      </c>
      <c r="J512" t="s">
        <v>3549</v>
      </c>
    </row>
    <row r="513" spans="1:10">
      <c r="A513" t="s">
        <v>622</v>
      </c>
      <c r="B513">
        <v>581</v>
      </c>
      <c r="D513" t="s">
        <v>643</v>
      </c>
      <c r="F513">
        <v>40</v>
      </c>
      <c r="G513">
        <v>4059</v>
      </c>
      <c r="H513" t="s">
        <v>3568</v>
      </c>
      <c r="I513">
        <v>1</v>
      </c>
      <c r="J513" t="s">
        <v>3549</v>
      </c>
    </row>
    <row r="514" spans="1:10">
      <c r="A514" t="s">
        <v>622</v>
      </c>
      <c r="B514">
        <v>648</v>
      </c>
      <c r="D514" t="s">
        <v>644</v>
      </c>
      <c r="F514">
        <v>40</v>
      </c>
      <c r="G514">
        <v>4426</v>
      </c>
      <c r="H514" t="s">
        <v>3568</v>
      </c>
      <c r="I514">
        <v>1</v>
      </c>
      <c r="J514" t="s">
        <v>3549</v>
      </c>
    </row>
    <row r="515" spans="1:10">
      <c r="A515" t="s">
        <v>622</v>
      </c>
      <c r="B515">
        <v>282</v>
      </c>
      <c r="D515" t="s">
        <v>3581</v>
      </c>
      <c r="F515">
        <v>40</v>
      </c>
      <c r="G515">
        <v>4483</v>
      </c>
      <c r="H515" t="s">
        <v>3568</v>
      </c>
      <c r="I515">
        <v>1</v>
      </c>
      <c r="J515" t="s">
        <v>3549</v>
      </c>
    </row>
    <row r="516" spans="1:10">
      <c r="A516" t="s">
        <v>645</v>
      </c>
      <c r="D516" t="s">
        <v>646</v>
      </c>
      <c r="F516">
        <v>16</v>
      </c>
    </row>
    <row r="517" spans="1:10">
      <c r="A517" t="s">
        <v>645</v>
      </c>
      <c r="D517" t="s">
        <v>647</v>
      </c>
      <c r="F517">
        <v>16</v>
      </c>
      <c r="G517">
        <v>4138</v>
      </c>
    </row>
    <row r="518" spans="1:10">
      <c r="A518" t="s">
        <v>645</v>
      </c>
      <c r="B518">
        <v>580</v>
      </c>
      <c r="D518" t="s">
        <v>648</v>
      </c>
      <c r="F518">
        <v>16</v>
      </c>
      <c r="G518">
        <v>1096</v>
      </c>
      <c r="H518" t="s">
        <v>3567</v>
      </c>
      <c r="I518">
        <v>1</v>
      </c>
      <c r="J518" t="s">
        <v>3549</v>
      </c>
    </row>
    <row r="519" spans="1:10">
      <c r="A519" t="s">
        <v>645</v>
      </c>
      <c r="B519">
        <v>129</v>
      </c>
      <c r="D519" t="s">
        <v>649</v>
      </c>
      <c r="G519">
        <v>2366</v>
      </c>
      <c r="H519" t="s">
        <v>3567</v>
      </c>
      <c r="I519" t="s">
        <v>3551</v>
      </c>
    </row>
    <row r="520" spans="1:10">
      <c r="A520" t="s">
        <v>645</v>
      </c>
      <c r="B520">
        <v>334</v>
      </c>
      <c r="D520" t="s">
        <v>650</v>
      </c>
      <c r="F520">
        <v>16</v>
      </c>
      <c r="G520">
        <v>4486</v>
      </c>
      <c r="H520" t="s">
        <v>3566</v>
      </c>
      <c r="I520">
        <v>3</v>
      </c>
      <c r="J520" t="s">
        <v>3551</v>
      </c>
    </row>
    <row r="521" spans="1:10">
      <c r="A521" t="s">
        <v>645</v>
      </c>
      <c r="D521" t="s">
        <v>650</v>
      </c>
      <c r="F521">
        <v>16</v>
      </c>
      <c r="G521">
        <v>4470</v>
      </c>
      <c r="H521" t="s">
        <v>3566</v>
      </c>
      <c r="I521">
        <v>3</v>
      </c>
      <c r="J521" t="s">
        <v>3551</v>
      </c>
    </row>
    <row r="522" spans="1:10">
      <c r="A522" t="s">
        <v>645</v>
      </c>
      <c r="D522" t="s">
        <v>651</v>
      </c>
      <c r="F522">
        <v>16</v>
      </c>
      <c r="G522">
        <v>2966</v>
      </c>
      <c r="H522" t="s">
        <v>3553</v>
      </c>
      <c r="I522">
        <v>5</v>
      </c>
      <c r="J522" t="s">
        <v>3562</v>
      </c>
    </row>
    <row r="523" spans="1:10">
      <c r="A523" t="s">
        <v>645</v>
      </c>
      <c r="D523" t="s">
        <v>652</v>
      </c>
      <c r="F523">
        <v>16</v>
      </c>
      <c r="G523">
        <v>4015</v>
      </c>
      <c r="H523" t="s">
        <v>3567</v>
      </c>
      <c r="I523">
        <v>2</v>
      </c>
      <c r="J523" t="s">
        <v>3561</v>
      </c>
    </row>
    <row r="524" spans="1:10">
      <c r="A524" t="s">
        <v>645</v>
      </c>
      <c r="B524">
        <v>566</v>
      </c>
      <c r="D524" t="s">
        <v>653</v>
      </c>
      <c r="F524">
        <v>16</v>
      </c>
      <c r="G524">
        <v>4036</v>
      </c>
      <c r="H524" t="s">
        <v>3567</v>
      </c>
      <c r="I524">
        <v>1</v>
      </c>
      <c r="J524" t="s">
        <v>3554</v>
      </c>
    </row>
    <row r="525" spans="1:10">
      <c r="A525" t="s">
        <v>645</v>
      </c>
      <c r="D525" t="s">
        <v>654</v>
      </c>
      <c r="F525">
        <v>17</v>
      </c>
      <c r="H525" t="s">
        <v>3567</v>
      </c>
      <c r="I525">
        <v>1</v>
      </c>
      <c r="J525" t="s">
        <v>3551</v>
      </c>
    </row>
    <row r="526" spans="1:10">
      <c r="A526" t="s">
        <v>645</v>
      </c>
      <c r="D526" t="s">
        <v>655</v>
      </c>
      <c r="F526">
        <v>17</v>
      </c>
      <c r="H526" t="s">
        <v>3567</v>
      </c>
      <c r="I526">
        <v>1</v>
      </c>
      <c r="J526" t="s">
        <v>3549</v>
      </c>
    </row>
    <row r="527" spans="1:10">
      <c r="A527" t="s">
        <v>645</v>
      </c>
      <c r="D527" t="s">
        <v>656</v>
      </c>
      <c r="F527">
        <v>13</v>
      </c>
      <c r="H527" t="s">
        <v>3567</v>
      </c>
      <c r="I527">
        <v>1</v>
      </c>
      <c r="J527" t="s">
        <v>3559</v>
      </c>
    </row>
    <row r="528" spans="1:10">
      <c r="A528" t="s">
        <v>645</v>
      </c>
      <c r="C528">
        <v>7</v>
      </c>
      <c r="D528" t="s">
        <v>657</v>
      </c>
      <c r="F528">
        <v>13</v>
      </c>
      <c r="G528">
        <v>3908</v>
      </c>
      <c r="H528" t="s">
        <v>3567</v>
      </c>
      <c r="I528">
        <v>1</v>
      </c>
      <c r="J528" t="s">
        <v>3551</v>
      </c>
    </row>
    <row r="529" spans="1:10">
      <c r="A529" t="s">
        <v>645</v>
      </c>
      <c r="D529" t="s">
        <v>657</v>
      </c>
      <c r="F529">
        <v>13</v>
      </c>
      <c r="G529">
        <v>3903</v>
      </c>
      <c r="H529" t="s">
        <v>3567</v>
      </c>
      <c r="I529">
        <v>1</v>
      </c>
      <c r="J529" t="s">
        <v>3551</v>
      </c>
    </row>
    <row r="530" spans="1:10">
      <c r="A530" t="s">
        <v>645</v>
      </c>
      <c r="D530" t="s">
        <v>657</v>
      </c>
      <c r="F530">
        <v>13</v>
      </c>
      <c r="G530">
        <v>3946</v>
      </c>
      <c r="H530" t="s">
        <v>3567</v>
      </c>
      <c r="I530">
        <v>1</v>
      </c>
      <c r="J530" t="s">
        <v>3551</v>
      </c>
    </row>
    <row r="531" spans="1:10">
      <c r="A531" t="s">
        <v>645</v>
      </c>
      <c r="D531" t="s">
        <v>657</v>
      </c>
      <c r="F531">
        <v>13</v>
      </c>
      <c r="G531">
        <v>992</v>
      </c>
      <c r="H531" t="s">
        <v>3567</v>
      </c>
      <c r="I531">
        <v>1</v>
      </c>
      <c r="J531" t="s">
        <v>3551</v>
      </c>
    </row>
    <row r="532" spans="1:10">
      <c r="A532" t="s">
        <v>645</v>
      </c>
      <c r="D532" t="s">
        <v>657</v>
      </c>
      <c r="F532">
        <v>13</v>
      </c>
      <c r="G532">
        <v>4229</v>
      </c>
      <c r="H532" t="s">
        <v>3567</v>
      </c>
      <c r="I532">
        <v>1</v>
      </c>
      <c r="J532" t="s">
        <v>3551</v>
      </c>
    </row>
    <row r="533" spans="1:10">
      <c r="A533" t="s">
        <v>645</v>
      </c>
      <c r="D533" t="s">
        <v>657</v>
      </c>
      <c r="F533">
        <v>13</v>
      </c>
      <c r="G533">
        <v>4231</v>
      </c>
      <c r="H533" t="s">
        <v>3567</v>
      </c>
      <c r="I533">
        <v>1</v>
      </c>
      <c r="J533" t="s">
        <v>3551</v>
      </c>
    </row>
    <row r="534" spans="1:10">
      <c r="A534" t="s">
        <v>645</v>
      </c>
      <c r="D534" t="s">
        <v>658</v>
      </c>
      <c r="F534">
        <v>13</v>
      </c>
      <c r="G534">
        <v>993</v>
      </c>
      <c r="H534" t="s">
        <v>3567</v>
      </c>
      <c r="I534">
        <v>1</v>
      </c>
      <c r="J534" t="s">
        <v>3551</v>
      </c>
    </row>
    <row r="535" spans="1:10">
      <c r="A535" t="s">
        <v>645</v>
      </c>
      <c r="C535">
        <v>3</v>
      </c>
      <c r="D535" t="s">
        <v>659</v>
      </c>
      <c r="F535">
        <v>13</v>
      </c>
      <c r="H535" t="s">
        <v>3567</v>
      </c>
      <c r="I535">
        <v>1</v>
      </c>
      <c r="J535" t="s">
        <v>3551</v>
      </c>
    </row>
    <row r="536" spans="1:10">
      <c r="A536" t="s">
        <v>645</v>
      </c>
      <c r="C536">
        <v>2</v>
      </c>
      <c r="D536" t="s">
        <v>660</v>
      </c>
      <c r="F536">
        <v>13</v>
      </c>
      <c r="G536">
        <v>4254</v>
      </c>
      <c r="H536" t="s">
        <v>3567</v>
      </c>
      <c r="I536">
        <v>1</v>
      </c>
      <c r="J536" t="s">
        <v>3551</v>
      </c>
    </row>
    <row r="537" spans="1:10">
      <c r="A537" t="s">
        <v>645</v>
      </c>
      <c r="B537">
        <v>144</v>
      </c>
      <c r="C537">
        <v>4</v>
      </c>
      <c r="D537" t="s">
        <v>661</v>
      </c>
      <c r="F537">
        <v>13</v>
      </c>
      <c r="G537">
        <v>4385</v>
      </c>
      <c r="H537" t="s">
        <v>3567</v>
      </c>
      <c r="I537">
        <v>1</v>
      </c>
      <c r="J537" t="s">
        <v>3551</v>
      </c>
    </row>
    <row r="538" spans="1:10">
      <c r="A538" t="s">
        <v>645</v>
      </c>
      <c r="B538">
        <v>144</v>
      </c>
      <c r="D538" t="s">
        <v>661</v>
      </c>
      <c r="F538">
        <v>13</v>
      </c>
      <c r="G538">
        <v>3181</v>
      </c>
      <c r="H538" t="s">
        <v>3567</v>
      </c>
      <c r="I538">
        <v>1</v>
      </c>
      <c r="J538" t="s">
        <v>3551</v>
      </c>
    </row>
    <row r="539" spans="1:10">
      <c r="A539" t="s">
        <v>645</v>
      </c>
      <c r="B539">
        <v>126</v>
      </c>
      <c r="D539" t="s">
        <v>661</v>
      </c>
      <c r="F539">
        <v>13</v>
      </c>
      <c r="G539">
        <v>4223</v>
      </c>
      <c r="H539" t="s">
        <v>3567</v>
      </c>
      <c r="I539">
        <v>1</v>
      </c>
      <c r="J539" t="s">
        <v>3551</v>
      </c>
    </row>
    <row r="540" spans="1:10">
      <c r="A540" t="s">
        <v>645</v>
      </c>
      <c r="B540">
        <v>137</v>
      </c>
      <c r="D540" t="s">
        <v>661</v>
      </c>
      <c r="F540">
        <v>13</v>
      </c>
      <c r="G540">
        <v>2243</v>
      </c>
      <c r="H540" t="s">
        <v>3567</v>
      </c>
      <c r="I540">
        <v>1</v>
      </c>
      <c r="J540" t="s">
        <v>3551</v>
      </c>
    </row>
    <row r="541" spans="1:10">
      <c r="A541" t="s">
        <v>645</v>
      </c>
      <c r="B541">
        <v>135</v>
      </c>
      <c r="D541" t="s">
        <v>662</v>
      </c>
      <c r="F541">
        <v>13</v>
      </c>
      <c r="G541">
        <v>2042</v>
      </c>
      <c r="H541" t="s">
        <v>3567</v>
      </c>
      <c r="I541">
        <v>1</v>
      </c>
      <c r="J541" t="s">
        <v>3549</v>
      </c>
    </row>
    <row r="542" spans="1:10">
      <c r="A542" t="s">
        <v>645</v>
      </c>
      <c r="D542" t="s">
        <v>663</v>
      </c>
      <c r="F542">
        <v>17</v>
      </c>
      <c r="G542">
        <v>3867</v>
      </c>
      <c r="H542" t="s">
        <v>3567</v>
      </c>
      <c r="I542">
        <v>1</v>
      </c>
      <c r="J542" t="s">
        <v>3551</v>
      </c>
    </row>
    <row r="543" spans="1:10">
      <c r="A543" t="s">
        <v>645</v>
      </c>
      <c r="D543" t="s">
        <v>3582</v>
      </c>
      <c r="F543">
        <v>17</v>
      </c>
    </row>
    <row r="544" spans="1:10">
      <c r="A544" t="s">
        <v>645</v>
      </c>
      <c r="B544">
        <v>455</v>
      </c>
      <c r="D544" t="s">
        <v>664</v>
      </c>
      <c r="F544">
        <v>17</v>
      </c>
      <c r="H544" t="s">
        <v>3567</v>
      </c>
      <c r="I544">
        <v>1</v>
      </c>
      <c r="J544" t="s">
        <v>3549</v>
      </c>
    </row>
    <row r="545" spans="1:10">
      <c r="A545" t="s">
        <v>645</v>
      </c>
      <c r="D545" t="s">
        <v>665</v>
      </c>
      <c r="F545">
        <v>17</v>
      </c>
      <c r="G545">
        <v>4463</v>
      </c>
      <c r="H545" t="s">
        <v>3567</v>
      </c>
      <c r="I545">
        <v>1</v>
      </c>
      <c r="J545" t="s">
        <v>3554</v>
      </c>
    </row>
    <row r="546" spans="1:10">
      <c r="A546" t="s">
        <v>645</v>
      </c>
      <c r="B546">
        <v>169</v>
      </c>
      <c r="D546" t="s">
        <v>666</v>
      </c>
      <c r="F546">
        <v>17</v>
      </c>
      <c r="G546">
        <v>3453</v>
      </c>
      <c r="H546" t="s">
        <v>3567</v>
      </c>
      <c r="I546">
        <v>1</v>
      </c>
      <c r="J546" t="s">
        <v>3554</v>
      </c>
    </row>
    <row r="547" spans="1:10">
      <c r="A547" t="s">
        <v>645</v>
      </c>
      <c r="B547">
        <v>120</v>
      </c>
      <c r="D547" t="s">
        <v>667</v>
      </c>
      <c r="F547">
        <v>3</v>
      </c>
      <c r="G547">
        <v>4222</v>
      </c>
      <c r="H547" t="s">
        <v>3567</v>
      </c>
      <c r="I547">
        <v>2</v>
      </c>
      <c r="J547" t="s">
        <v>3549</v>
      </c>
    </row>
    <row r="548" spans="1:10">
      <c r="A548" t="s">
        <v>645</v>
      </c>
      <c r="B548">
        <v>264</v>
      </c>
      <c r="D548" t="s">
        <v>668</v>
      </c>
      <c r="F548">
        <v>28</v>
      </c>
      <c r="G548">
        <v>4485</v>
      </c>
    </row>
    <row r="549" spans="1:10">
      <c r="A549" t="s">
        <v>645</v>
      </c>
      <c r="B549">
        <v>91</v>
      </c>
      <c r="D549" t="s">
        <v>669</v>
      </c>
      <c r="F549">
        <v>26</v>
      </c>
      <c r="G549">
        <v>3909</v>
      </c>
      <c r="H549" t="s">
        <v>3567</v>
      </c>
      <c r="I549">
        <v>1</v>
      </c>
      <c r="J549" t="s">
        <v>3550</v>
      </c>
    </row>
    <row r="550" spans="1:10">
      <c r="A550" t="s">
        <v>645</v>
      </c>
      <c r="D550" t="s">
        <v>670</v>
      </c>
      <c r="G550">
        <v>3610</v>
      </c>
    </row>
    <row r="551" spans="1:10">
      <c r="A551" t="s">
        <v>645</v>
      </c>
      <c r="D551" t="s">
        <v>671</v>
      </c>
      <c r="G551">
        <v>3056</v>
      </c>
    </row>
    <row r="552" spans="1:10">
      <c r="A552" t="s">
        <v>645</v>
      </c>
      <c r="D552" t="s">
        <v>672</v>
      </c>
      <c r="F552">
        <v>17</v>
      </c>
      <c r="G552">
        <v>3768</v>
      </c>
      <c r="H552" t="s">
        <v>3567</v>
      </c>
      <c r="I552">
        <v>2</v>
      </c>
      <c r="J552" t="s">
        <v>3550</v>
      </c>
    </row>
    <row r="553" spans="1:10">
      <c r="A553" t="s">
        <v>645</v>
      </c>
      <c r="B553">
        <v>266</v>
      </c>
      <c r="D553" t="s">
        <v>673</v>
      </c>
      <c r="F553">
        <v>17</v>
      </c>
      <c r="G553">
        <v>4482</v>
      </c>
      <c r="H553" t="s">
        <v>3567</v>
      </c>
      <c r="I553">
        <v>2</v>
      </c>
      <c r="J553" t="s">
        <v>3550</v>
      </c>
    </row>
    <row r="554" spans="1:10">
      <c r="A554" t="s">
        <v>645</v>
      </c>
      <c r="D554" t="s">
        <v>674</v>
      </c>
      <c r="F554">
        <v>17</v>
      </c>
      <c r="G554">
        <v>902</v>
      </c>
      <c r="H554" t="s">
        <v>3567</v>
      </c>
      <c r="I554">
        <v>2</v>
      </c>
      <c r="J554" t="s">
        <v>3550</v>
      </c>
    </row>
    <row r="555" spans="1:10">
      <c r="A555" t="s">
        <v>645</v>
      </c>
      <c r="D555" t="s">
        <v>675</v>
      </c>
      <c r="F555">
        <v>18</v>
      </c>
      <c r="G555">
        <v>4403</v>
      </c>
      <c r="H555" t="s">
        <v>3553</v>
      </c>
      <c r="I555">
        <v>5</v>
      </c>
      <c r="J555" t="s">
        <v>3562</v>
      </c>
    </row>
    <row r="556" spans="1:10">
      <c r="A556" t="s">
        <v>645</v>
      </c>
      <c r="D556" t="s">
        <v>676</v>
      </c>
      <c r="F556">
        <v>17</v>
      </c>
      <c r="G556">
        <v>4281</v>
      </c>
      <c r="H556" t="s">
        <v>3567</v>
      </c>
      <c r="I556">
        <v>1</v>
      </c>
      <c r="J556" t="s">
        <v>3554</v>
      </c>
    </row>
    <row r="557" spans="1:10">
      <c r="A557" t="s">
        <v>645</v>
      </c>
      <c r="B557">
        <v>613</v>
      </c>
      <c r="D557" t="s">
        <v>677</v>
      </c>
      <c r="F557">
        <v>46</v>
      </c>
      <c r="G557">
        <v>3508</v>
      </c>
    </row>
    <row r="558" spans="1:10">
      <c r="A558" t="s">
        <v>645</v>
      </c>
      <c r="B558">
        <v>91</v>
      </c>
      <c r="D558" t="s">
        <v>678</v>
      </c>
      <c r="F558">
        <v>17</v>
      </c>
      <c r="H558" t="s">
        <v>3567</v>
      </c>
      <c r="I558">
        <v>1</v>
      </c>
      <c r="J558" t="s">
        <v>3550</v>
      </c>
    </row>
    <row r="559" spans="1:10">
      <c r="A559" t="s">
        <v>645</v>
      </c>
      <c r="B559">
        <v>91</v>
      </c>
      <c r="D559" t="s">
        <v>678</v>
      </c>
      <c r="F559">
        <v>17</v>
      </c>
      <c r="H559" t="s">
        <v>3567</v>
      </c>
      <c r="I559">
        <v>1</v>
      </c>
      <c r="J559" t="s">
        <v>3550</v>
      </c>
    </row>
    <row r="560" spans="1:10">
      <c r="A560" t="s">
        <v>645</v>
      </c>
      <c r="B560">
        <v>569</v>
      </c>
      <c r="D560" t="s">
        <v>679</v>
      </c>
      <c r="F560">
        <v>18</v>
      </c>
      <c r="G560">
        <v>1482</v>
      </c>
      <c r="H560" t="s">
        <v>3567</v>
      </c>
      <c r="I560">
        <v>4</v>
      </c>
      <c r="J560" t="s">
        <v>3558</v>
      </c>
    </row>
    <row r="561" spans="1:10">
      <c r="A561" t="s">
        <v>680</v>
      </c>
      <c r="C561">
        <v>3</v>
      </c>
      <c r="D561" t="s">
        <v>681</v>
      </c>
      <c r="F561">
        <v>7</v>
      </c>
      <c r="G561">
        <v>3420</v>
      </c>
      <c r="H561" t="s">
        <v>3553</v>
      </c>
      <c r="I561">
        <v>2</v>
      </c>
      <c r="J561" t="s">
        <v>3556</v>
      </c>
    </row>
    <row r="562" spans="1:10">
      <c r="A562" t="s">
        <v>680</v>
      </c>
      <c r="D562" t="s">
        <v>681</v>
      </c>
      <c r="F562">
        <v>7</v>
      </c>
      <c r="G562">
        <v>3421</v>
      </c>
      <c r="H562" t="s">
        <v>3553</v>
      </c>
      <c r="I562">
        <v>2</v>
      </c>
      <c r="J562" t="s">
        <v>3556</v>
      </c>
    </row>
    <row r="563" spans="1:10">
      <c r="A563" t="s">
        <v>680</v>
      </c>
      <c r="D563" t="s">
        <v>681</v>
      </c>
      <c r="F563">
        <v>7</v>
      </c>
      <c r="G563">
        <v>3422</v>
      </c>
      <c r="H563" t="s">
        <v>3553</v>
      </c>
      <c r="I563">
        <v>2</v>
      </c>
      <c r="J563" t="s">
        <v>3556</v>
      </c>
    </row>
    <row r="564" spans="1:10">
      <c r="A564" t="s">
        <v>680</v>
      </c>
      <c r="C564">
        <v>3</v>
      </c>
      <c r="D564" t="s">
        <v>682</v>
      </c>
      <c r="F564">
        <v>7</v>
      </c>
      <c r="G564">
        <v>3353</v>
      </c>
      <c r="H564" t="s">
        <v>3553</v>
      </c>
      <c r="I564">
        <v>2</v>
      </c>
      <c r="J564" t="s">
        <v>3556</v>
      </c>
    </row>
    <row r="565" spans="1:10">
      <c r="A565" t="s">
        <v>680</v>
      </c>
      <c r="D565" t="s">
        <v>682</v>
      </c>
      <c r="F565">
        <v>7</v>
      </c>
      <c r="G565">
        <v>3355</v>
      </c>
      <c r="H565" t="s">
        <v>3553</v>
      </c>
      <c r="I565">
        <v>2</v>
      </c>
      <c r="J565" t="s">
        <v>3556</v>
      </c>
    </row>
    <row r="566" spans="1:10">
      <c r="A566" t="s">
        <v>680</v>
      </c>
      <c r="D566" t="s">
        <v>682</v>
      </c>
      <c r="F566">
        <v>7</v>
      </c>
      <c r="G566">
        <v>3356</v>
      </c>
      <c r="H566" t="s">
        <v>3553</v>
      </c>
      <c r="I566">
        <v>2</v>
      </c>
      <c r="J566" t="s">
        <v>3556</v>
      </c>
    </row>
    <row r="567" spans="1:10">
      <c r="A567" t="s">
        <v>680</v>
      </c>
      <c r="C567">
        <v>3</v>
      </c>
      <c r="D567" t="s">
        <v>683</v>
      </c>
      <c r="F567">
        <v>7</v>
      </c>
      <c r="G567">
        <v>3213</v>
      </c>
      <c r="H567" t="s">
        <v>3553</v>
      </c>
      <c r="I567">
        <v>2</v>
      </c>
      <c r="J567" t="s">
        <v>3556</v>
      </c>
    </row>
    <row r="568" spans="1:10">
      <c r="A568" t="s">
        <v>680</v>
      </c>
      <c r="D568" t="s">
        <v>683</v>
      </c>
      <c r="F568">
        <v>7</v>
      </c>
      <c r="G568">
        <v>3214</v>
      </c>
      <c r="H568" t="s">
        <v>3553</v>
      </c>
      <c r="I568">
        <v>2</v>
      </c>
      <c r="J568" t="s">
        <v>3556</v>
      </c>
    </row>
    <row r="569" spans="1:10">
      <c r="A569" t="s">
        <v>680</v>
      </c>
      <c r="D569" t="s">
        <v>683</v>
      </c>
      <c r="F569">
        <v>7</v>
      </c>
      <c r="G569">
        <v>3215</v>
      </c>
      <c r="H569" t="s">
        <v>3553</v>
      </c>
      <c r="I569">
        <v>2</v>
      </c>
      <c r="J569" t="s">
        <v>3556</v>
      </c>
    </row>
    <row r="570" spans="1:10">
      <c r="A570" t="s">
        <v>680</v>
      </c>
      <c r="B570">
        <v>65</v>
      </c>
      <c r="D570" t="s">
        <v>684</v>
      </c>
      <c r="F570">
        <v>7</v>
      </c>
      <c r="G570">
        <v>2790</v>
      </c>
      <c r="H570" t="s">
        <v>3553</v>
      </c>
      <c r="I570">
        <v>2</v>
      </c>
      <c r="J570" t="s">
        <v>3556</v>
      </c>
    </row>
    <row r="571" spans="1:10">
      <c r="A571" t="s">
        <v>680</v>
      </c>
      <c r="C571">
        <v>2</v>
      </c>
      <c r="D571" t="s">
        <v>685</v>
      </c>
      <c r="F571">
        <v>6</v>
      </c>
      <c r="G571">
        <v>2514</v>
      </c>
      <c r="H571" t="s">
        <v>3560</v>
      </c>
      <c r="I571">
        <v>4</v>
      </c>
      <c r="J571" t="s">
        <v>3551</v>
      </c>
    </row>
    <row r="572" spans="1:10">
      <c r="A572" t="s">
        <v>680</v>
      </c>
      <c r="D572" t="s">
        <v>685</v>
      </c>
      <c r="F572">
        <v>6</v>
      </c>
      <c r="G572">
        <v>2517</v>
      </c>
      <c r="H572" t="s">
        <v>3560</v>
      </c>
      <c r="I572">
        <v>4</v>
      </c>
      <c r="J572" t="s">
        <v>3551</v>
      </c>
    </row>
    <row r="573" spans="1:10">
      <c r="A573" t="s">
        <v>680</v>
      </c>
      <c r="D573" t="s">
        <v>686</v>
      </c>
      <c r="F573">
        <v>7</v>
      </c>
      <c r="G573">
        <v>3787</v>
      </c>
      <c r="H573" t="s">
        <v>3560</v>
      </c>
      <c r="I573">
        <v>4</v>
      </c>
      <c r="J573" t="s">
        <v>3550</v>
      </c>
    </row>
    <row r="574" spans="1:10">
      <c r="A574" t="s">
        <v>680</v>
      </c>
      <c r="C574">
        <v>4</v>
      </c>
      <c r="D574" t="s">
        <v>687</v>
      </c>
      <c r="F574">
        <v>7</v>
      </c>
      <c r="G574">
        <v>3891</v>
      </c>
      <c r="H574" t="s">
        <v>3560</v>
      </c>
      <c r="I574">
        <v>4</v>
      </c>
      <c r="J574" t="s">
        <v>3549</v>
      </c>
    </row>
    <row r="575" spans="1:10">
      <c r="A575" t="s">
        <v>680</v>
      </c>
      <c r="D575" t="s">
        <v>687</v>
      </c>
      <c r="F575">
        <v>7</v>
      </c>
      <c r="G575">
        <v>3893</v>
      </c>
      <c r="H575" t="s">
        <v>3560</v>
      </c>
      <c r="I575">
        <v>4</v>
      </c>
      <c r="J575" t="s">
        <v>3549</v>
      </c>
    </row>
    <row r="576" spans="1:10">
      <c r="A576" t="s">
        <v>680</v>
      </c>
      <c r="D576" t="s">
        <v>687</v>
      </c>
      <c r="F576">
        <v>7</v>
      </c>
      <c r="G576">
        <v>3895</v>
      </c>
      <c r="H576" t="s">
        <v>3560</v>
      </c>
      <c r="I576">
        <v>4</v>
      </c>
      <c r="J576" t="s">
        <v>3549</v>
      </c>
    </row>
    <row r="577" spans="1:10">
      <c r="A577" t="s">
        <v>680</v>
      </c>
      <c r="D577" t="s">
        <v>687</v>
      </c>
      <c r="F577">
        <v>7</v>
      </c>
      <c r="G577">
        <v>3894</v>
      </c>
      <c r="H577" t="s">
        <v>3560</v>
      </c>
      <c r="I577">
        <v>4</v>
      </c>
      <c r="J577" t="s">
        <v>3549</v>
      </c>
    </row>
    <row r="578" spans="1:10">
      <c r="A578" t="s">
        <v>680</v>
      </c>
      <c r="D578" t="s">
        <v>688</v>
      </c>
      <c r="F578">
        <v>6</v>
      </c>
      <c r="G578">
        <v>4239</v>
      </c>
      <c r="H578" t="s">
        <v>3560</v>
      </c>
      <c r="I578">
        <v>4</v>
      </c>
      <c r="J578" t="s">
        <v>3549</v>
      </c>
    </row>
    <row r="579" spans="1:10">
      <c r="A579" t="s">
        <v>680</v>
      </c>
      <c r="D579" t="s">
        <v>689</v>
      </c>
      <c r="F579">
        <v>6</v>
      </c>
      <c r="G579">
        <v>3912</v>
      </c>
      <c r="H579" t="s">
        <v>3560</v>
      </c>
      <c r="I579">
        <v>4</v>
      </c>
      <c r="J579" t="s">
        <v>3551</v>
      </c>
    </row>
    <row r="580" spans="1:10">
      <c r="A580" t="s">
        <v>680</v>
      </c>
      <c r="D580" t="s">
        <v>689</v>
      </c>
      <c r="F580">
        <v>6</v>
      </c>
      <c r="G580">
        <v>3974</v>
      </c>
      <c r="H580" t="s">
        <v>3560</v>
      </c>
      <c r="I580">
        <v>4</v>
      </c>
      <c r="J580" t="s">
        <v>3551</v>
      </c>
    </row>
    <row r="581" spans="1:10">
      <c r="A581" t="s">
        <v>680</v>
      </c>
      <c r="B581">
        <v>155</v>
      </c>
      <c r="D581" t="s">
        <v>690</v>
      </c>
      <c r="F581">
        <v>25</v>
      </c>
      <c r="G581">
        <v>2964</v>
      </c>
      <c r="H581" t="s">
        <v>3560</v>
      </c>
      <c r="I581">
        <v>4</v>
      </c>
      <c r="J581" t="s">
        <v>3550</v>
      </c>
    </row>
    <row r="582" spans="1:10">
      <c r="A582" t="s">
        <v>691</v>
      </c>
      <c r="B582">
        <v>392</v>
      </c>
      <c r="C582">
        <v>4</v>
      </c>
      <c r="D582" t="s">
        <v>692</v>
      </c>
      <c r="F582">
        <v>6</v>
      </c>
      <c r="G582">
        <v>3503</v>
      </c>
      <c r="H582" t="s">
        <v>3559</v>
      </c>
      <c r="I582">
        <v>4</v>
      </c>
      <c r="J582" t="s">
        <v>3554</v>
      </c>
    </row>
    <row r="583" spans="1:10">
      <c r="A583" t="s">
        <v>691</v>
      </c>
      <c r="D583" t="s">
        <v>693</v>
      </c>
      <c r="F583">
        <v>6</v>
      </c>
      <c r="G583">
        <v>2996</v>
      </c>
      <c r="H583" t="s">
        <v>3559</v>
      </c>
      <c r="I583">
        <v>4</v>
      </c>
      <c r="J583" t="s">
        <v>3554</v>
      </c>
    </row>
    <row r="584" spans="1:10">
      <c r="A584" t="s">
        <v>691</v>
      </c>
      <c r="D584" t="s">
        <v>692</v>
      </c>
      <c r="F584">
        <v>6</v>
      </c>
      <c r="G584">
        <v>3544</v>
      </c>
      <c r="H584" t="s">
        <v>3559</v>
      </c>
      <c r="I584">
        <v>4</v>
      </c>
      <c r="J584" t="s">
        <v>3554</v>
      </c>
    </row>
    <row r="585" spans="1:10">
      <c r="A585" t="s">
        <v>691</v>
      </c>
      <c r="D585" t="s">
        <v>693</v>
      </c>
      <c r="F585">
        <v>6</v>
      </c>
      <c r="G585">
        <v>4381</v>
      </c>
      <c r="H585" t="s">
        <v>3559</v>
      </c>
      <c r="I585">
        <v>4</v>
      </c>
      <c r="J585" t="s">
        <v>3554</v>
      </c>
    </row>
    <row r="586" spans="1:10">
      <c r="A586" t="s">
        <v>691</v>
      </c>
      <c r="D586" t="s">
        <v>694</v>
      </c>
      <c r="F586">
        <v>6</v>
      </c>
      <c r="G586">
        <v>1316</v>
      </c>
      <c r="H586" t="s">
        <v>3559</v>
      </c>
      <c r="I586">
        <v>4</v>
      </c>
      <c r="J586" t="s">
        <v>3549</v>
      </c>
    </row>
    <row r="587" spans="1:10">
      <c r="A587" t="s">
        <v>691</v>
      </c>
      <c r="D587" t="s">
        <v>694</v>
      </c>
      <c r="F587">
        <v>6</v>
      </c>
      <c r="G587">
        <v>1317</v>
      </c>
      <c r="H587" t="s">
        <v>3559</v>
      </c>
      <c r="I587">
        <v>4</v>
      </c>
      <c r="J587" t="s">
        <v>3549</v>
      </c>
    </row>
    <row r="588" spans="1:10">
      <c r="A588" t="s">
        <v>691</v>
      </c>
      <c r="D588" t="s">
        <v>694</v>
      </c>
      <c r="F588">
        <v>6</v>
      </c>
      <c r="G588">
        <v>1318</v>
      </c>
      <c r="H588" t="s">
        <v>3559</v>
      </c>
      <c r="I588">
        <v>4</v>
      </c>
      <c r="J588" t="s">
        <v>3549</v>
      </c>
    </row>
    <row r="589" spans="1:10">
      <c r="A589" t="s">
        <v>691</v>
      </c>
      <c r="D589" t="s">
        <v>694</v>
      </c>
      <c r="F589">
        <v>6</v>
      </c>
      <c r="G589">
        <v>1319</v>
      </c>
      <c r="H589" t="s">
        <v>3559</v>
      </c>
      <c r="I589">
        <v>4</v>
      </c>
      <c r="J589" t="s">
        <v>3549</v>
      </c>
    </row>
    <row r="590" spans="1:10">
      <c r="A590" t="s">
        <v>695</v>
      </c>
      <c r="C590">
        <v>13</v>
      </c>
      <c r="D590" t="s">
        <v>696</v>
      </c>
      <c r="F590">
        <v>8</v>
      </c>
      <c r="G590">
        <v>4354</v>
      </c>
      <c r="H590" t="s">
        <v>3560</v>
      </c>
      <c r="I590">
        <v>2</v>
      </c>
      <c r="J590" t="s">
        <v>3550</v>
      </c>
    </row>
    <row r="591" spans="1:10">
      <c r="A591" t="s">
        <v>695</v>
      </c>
      <c r="D591" t="s">
        <v>696</v>
      </c>
      <c r="F591">
        <v>8</v>
      </c>
      <c r="G591">
        <v>4355</v>
      </c>
      <c r="H591" t="s">
        <v>3560</v>
      </c>
      <c r="I591">
        <v>2</v>
      </c>
      <c r="J591" t="s">
        <v>3550</v>
      </c>
    </row>
    <row r="592" spans="1:10">
      <c r="A592" t="s">
        <v>695</v>
      </c>
      <c r="D592" t="s">
        <v>696</v>
      </c>
      <c r="F592">
        <v>8</v>
      </c>
      <c r="G592">
        <v>4269</v>
      </c>
      <c r="H592" t="s">
        <v>3560</v>
      </c>
      <c r="I592">
        <v>2</v>
      </c>
      <c r="J592" t="s">
        <v>3550</v>
      </c>
    </row>
    <row r="593" spans="1:10">
      <c r="A593" t="s">
        <v>695</v>
      </c>
      <c r="D593" t="s">
        <v>696</v>
      </c>
      <c r="F593">
        <v>8</v>
      </c>
      <c r="G593">
        <v>4452</v>
      </c>
      <c r="H593" t="s">
        <v>3560</v>
      </c>
      <c r="I593">
        <v>2</v>
      </c>
      <c r="J593" t="s">
        <v>3549</v>
      </c>
    </row>
    <row r="594" spans="1:10">
      <c r="A594" t="s">
        <v>695</v>
      </c>
      <c r="D594" t="s">
        <v>696</v>
      </c>
      <c r="F594">
        <v>8</v>
      </c>
      <c r="G594">
        <v>4070</v>
      </c>
      <c r="H594" t="s">
        <v>3560</v>
      </c>
      <c r="I594">
        <v>2</v>
      </c>
      <c r="J594" t="s">
        <v>3550</v>
      </c>
    </row>
    <row r="595" spans="1:10">
      <c r="A595" t="s">
        <v>695</v>
      </c>
      <c r="D595" t="s">
        <v>696</v>
      </c>
      <c r="F595">
        <v>8</v>
      </c>
      <c r="G595">
        <v>4400</v>
      </c>
      <c r="H595" t="s">
        <v>3560</v>
      </c>
      <c r="I595">
        <v>2</v>
      </c>
      <c r="J595" t="s">
        <v>3550</v>
      </c>
    </row>
    <row r="596" spans="1:10">
      <c r="A596" t="s">
        <v>695</v>
      </c>
      <c r="D596" t="s">
        <v>696</v>
      </c>
      <c r="F596">
        <v>8</v>
      </c>
      <c r="G596">
        <v>4453</v>
      </c>
      <c r="H596" t="s">
        <v>3560</v>
      </c>
      <c r="I596">
        <v>2</v>
      </c>
      <c r="J596" t="s">
        <v>3550</v>
      </c>
    </row>
    <row r="597" spans="1:10">
      <c r="A597" t="s">
        <v>695</v>
      </c>
      <c r="D597" t="s">
        <v>696</v>
      </c>
      <c r="F597">
        <v>8</v>
      </c>
      <c r="G597">
        <v>4017</v>
      </c>
      <c r="H597" t="s">
        <v>3560</v>
      </c>
      <c r="I597">
        <v>2</v>
      </c>
      <c r="J597" t="s">
        <v>3550</v>
      </c>
    </row>
    <row r="598" spans="1:10">
      <c r="A598" t="s">
        <v>695</v>
      </c>
      <c r="D598" t="s">
        <v>696</v>
      </c>
      <c r="F598">
        <v>8</v>
      </c>
      <c r="G598">
        <v>3997</v>
      </c>
      <c r="H598" t="s">
        <v>3560</v>
      </c>
      <c r="I598">
        <v>2</v>
      </c>
      <c r="J598" t="s">
        <v>3550</v>
      </c>
    </row>
    <row r="599" spans="1:10">
      <c r="A599" t="s">
        <v>695</v>
      </c>
      <c r="D599" t="s">
        <v>696</v>
      </c>
      <c r="F599">
        <v>8</v>
      </c>
      <c r="G599">
        <v>4450</v>
      </c>
      <c r="H599" t="s">
        <v>3560</v>
      </c>
      <c r="I599">
        <v>2</v>
      </c>
      <c r="J599" t="s">
        <v>3550</v>
      </c>
    </row>
    <row r="600" spans="1:10">
      <c r="A600" t="s">
        <v>695</v>
      </c>
      <c r="D600" t="s">
        <v>696</v>
      </c>
      <c r="F600">
        <v>7</v>
      </c>
      <c r="G600">
        <v>3823</v>
      </c>
      <c r="H600" t="s">
        <v>3560</v>
      </c>
      <c r="I600">
        <v>2</v>
      </c>
      <c r="J600" t="s">
        <v>3550</v>
      </c>
    </row>
    <row r="601" spans="1:10">
      <c r="A601" t="s">
        <v>695</v>
      </c>
      <c r="D601" t="s">
        <v>696</v>
      </c>
      <c r="F601">
        <v>6</v>
      </c>
      <c r="G601">
        <v>2696</v>
      </c>
      <c r="H601" t="s">
        <v>3560</v>
      </c>
      <c r="I601">
        <v>2</v>
      </c>
      <c r="J601" t="s">
        <v>3550</v>
      </c>
    </row>
    <row r="602" spans="1:10">
      <c r="A602" t="s">
        <v>695</v>
      </c>
      <c r="D602" t="s">
        <v>696</v>
      </c>
      <c r="F602">
        <v>6</v>
      </c>
      <c r="G602">
        <v>2743</v>
      </c>
      <c r="H602" t="s">
        <v>3560</v>
      </c>
      <c r="I602">
        <v>2</v>
      </c>
      <c r="J602" t="s">
        <v>3550</v>
      </c>
    </row>
    <row r="603" spans="1:10">
      <c r="A603" t="s">
        <v>695</v>
      </c>
      <c r="B603">
        <v>637</v>
      </c>
      <c r="D603" t="s">
        <v>698</v>
      </c>
      <c r="F603">
        <v>6</v>
      </c>
      <c r="G603">
        <v>4204</v>
      </c>
      <c r="H603" t="s">
        <v>3560</v>
      </c>
      <c r="I603">
        <v>3</v>
      </c>
      <c r="J603" t="s">
        <v>3549</v>
      </c>
    </row>
    <row r="604" spans="1:10">
      <c r="A604" t="s">
        <v>699</v>
      </c>
      <c r="B604">
        <v>430</v>
      </c>
      <c r="C604">
        <v>10</v>
      </c>
      <c r="D604" t="s">
        <v>700</v>
      </c>
      <c r="F604">
        <v>12</v>
      </c>
      <c r="G604">
        <v>2177</v>
      </c>
      <c r="H604" t="s">
        <v>3559</v>
      </c>
      <c r="I604">
        <v>1</v>
      </c>
      <c r="J604" t="s">
        <v>3561</v>
      </c>
    </row>
    <row r="605" spans="1:10">
      <c r="A605" t="s">
        <v>699</v>
      </c>
      <c r="D605" t="s">
        <v>700</v>
      </c>
      <c r="F605">
        <v>12</v>
      </c>
      <c r="G605">
        <v>3950</v>
      </c>
      <c r="H605" t="s">
        <v>3559</v>
      </c>
      <c r="I605">
        <v>1</v>
      </c>
      <c r="J605" t="s">
        <v>3561</v>
      </c>
    </row>
    <row r="606" spans="1:10">
      <c r="A606" t="s">
        <v>699</v>
      </c>
      <c r="D606" t="s">
        <v>700</v>
      </c>
      <c r="F606">
        <v>12</v>
      </c>
      <c r="G606">
        <v>4002</v>
      </c>
      <c r="H606" t="s">
        <v>3559</v>
      </c>
      <c r="I606">
        <v>1</v>
      </c>
      <c r="J606" t="s">
        <v>3561</v>
      </c>
    </row>
    <row r="607" spans="1:10">
      <c r="A607" t="s">
        <v>699</v>
      </c>
      <c r="D607" t="s">
        <v>700</v>
      </c>
      <c r="F607">
        <v>12</v>
      </c>
      <c r="G607">
        <v>4003</v>
      </c>
      <c r="H607" t="s">
        <v>3559</v>
      </c>
      <c r="I607">
        <v>1</v>
      </c>
      <c r="J607" t="s">
        <v>3561</v>
      </c>
    </row>
    <row r="608" spans="1:10">
      <c r="A608" t="s">
        <v>699</v>
      </c>
      <c r="D608" t="s">
        <v>700</v>
      </c>
      <c r="F608">
        <v>12</v>
      </c>
      <c r="G608">
        <v>4152</v>
      </c>
      <c r="H608" t="s">
        <v>3559</v>
      </c>
      <c r="I608">
        <v>1</v>
      </c>
      <c r="J608" t="s">
        <v>3561</v>
      </c>
    </row>
    <row r="609" spans="1:10">
      <c r="A609" t="s">
        <v>699</v>
      </c>
      <c r="D609" t="s">
        <v>700</v>
      </c>
      <c r="F609">
        <v>12</v>
      </c>
      <c r="G609">
        <v>4125</v>
      </c>
      <c r="H609" t="s">
        <v>3559</v>
      </c>
      <c r="I609">
        <v>1</v>
      </c>
      <c r="J609" t="s">
        <v>3561</v>
      </c>
    </row>
    <row r="610" spans="1:10">
      <c r="A610" t="s">
        <v>699</v>
      </c>
      <c r="D610" t="s">
        <v>700</v>
      </c>
      <c r="F610">
        <v>12</v>
      </c>
      <c r="G610">
        <v>4073</v>
      </c>
      <c r="H610" t="s">
        <v>3559</v>
      </c>
      <c r="I610">
        <v>1</v>
      </c>
      <c r="J610" t="s">
        <v>3561</v>
      </c>
    </row>
    <row r="611" spans="1:10">
      <c r="A611" t="s">
        <v>699</v>
      </c>
      <c r="D611" t="s">
        <v>700</v>
      </c>
      <c r="F611">
        <v>12</v>
      </c>
      <c r="G611">
        <v>3956</v>
      </c>
      <c r="H611" t="s">
        <v>3559</v>
      </c>
      <c r="I611">
        <v>1</v>
      </c>
      <c r="J611" t="s">
        <v>3561</v>
      </c>
    </row>
    <row r="612" spans="1:10">
      <c r="A612" t="s">
        <v>699</v>
      </c>
      <c r="D612" t="s">
        <v>700</v>
      </c>
      <c r="F612">
        <v>12</v>
      </c>
      <c r="G612">
        <v>4072</v>
      </c>
      <c r="H612" t="s">
        <v>3559</v>
      </c>
      <c r="I612">
        <v>1</v>
      </c>
      <c r="J612" t="s">
        <v>3561</v>
      </c>
    </row>
    <row r="613" spans="1:10">
      <c r="A613" t="s">
        <v>699</v>
      </c>
      <c r="D613" t="s">
        <v>700</v>
      </c>
      <c r="F613">
        <v>12</v>
      </c>
      <c r="G613">
        <v>3955</v>
      </c>
      <c r="H613" t="s">
        <v>3559</v>
      </c>
      <c r="I613">
        <v>1</v>
      </c>
      <c r="J613" t="s">
        <v>3554</v>
      </c>
    </row>
    <row r="614" spans="1:10">
      <c r="A614" t="s">
        <v>699</v>
      </c>
      <c r="B614">
        <v>319</v>
      </c>
      <c r="D614" t="s">
        <v>3583</v>
      </c>
      <c r="F614">
        <v>12</v>
      </c>
      <c r="G614">
        <v>3193</v>
      </c>
      <c r="H614" t="s">
        <v>3559</v>
      </c>
      <c r="I614">
        <v>3</v>
      </c>
      <c r="J614" t="s">
        <v>3554</v>
      </c>
    </row>
    <row r="615" spans="1:10">
      <c r="A615" t="s">
        <v>699</v>
      </c>
      <c r="B615">
        <v>551</v>
      </c>
      <c r="C615">
        <v>2</v>
      </c>
      <c r="D615" t="s">
        <v>701</v>
      </c>
      <c r="F615">
        <v>26</v>
      </c>
      <c r="G615">
        <v>4294</v>
      </c>
      <c r="H615" t="s">
        <v>3559</v>
      </c>
      <c r="I615">
        <v>1</v>
      </c>
      <c r="J615" t="s">
        <v>3554</v>
      </c>
    </row>
    <row r="616" spans="1:10">
      <c r="A616" t="s">
        <v>699</v>
      </c>
      <c r="D616" t="s">
        <v>701</v>
      </c>
      <c r="F616">
        <v>26</v>
      </c>
      <c r="G616">
        <v>4262</v>
      </c>
      <c r="H616" t="s">
        <v>3559</v>
      </c>
      <c r="I616">
        <v>1</v>
      </c>
      <c r="J616" t="s">
        <v>3554</v>
      </c>
    </row>
    <row r="617" spans="1:10">
      <c r="A617" t="s">
        <v>699</v>
      </c>
      <c r="C617">
        <v>6</v>
      </c>
      <c r="D617" t="s">
        <v>702</v>
      </c>
      <c r="F617">
        <v>12</v>
      </c>
      <c r="G617">
        <v>4372</v>
      </c>
      <c r="H617" t="s">
        <v>3559</v>
      </c>
      <c r="I617">
        <v>1</v>
      </c>
      <c r="J617" t="s">
        <v>3561</v>
      </c>
    </row>
    <row r="618" spans="1:10">
      <c r="A618" t="s">
        <v>699</v>
      </c>
      <c r="D618" t="s">
        <v>702</v>
      </c>
      <c r="F618">
        <v>12</v>
      </c>
      <c r="G618">
        <v>4371</v>
      </c>
      <c r="H618" t="s">
        <v>3559</v>
      </c>
      <c r="I618">
        <v>1</v>
      </c>
      <c r="J618" t="s">
        <v>3561</v>
      </c>
    </row>
    <row r="619" spans="1:10">
      <c r="A619" t="s">
        <v>699</v>
      </c>
      <c r="D619" t="s">
        <v>702</v>
      </c>
      <c r="F619">
        <v>12</v>
      </c>
      <c r="G619">
        <v>4393</v>
      </c>
      <c r="H619" t="s">
        <v>3559</v>
      </c>
      <c r="I619">
        <v>1</v>
      </c>
      <c r="J619" t="s">
        <v>3561</v>
      </c>
    </row>
    <row r="620" spans="1:10">
      <c r="A620" t="s">
        <v>699</v>
      </c>
      <c r="D620" t="s">
        <v>702</v>
      </c>
      <c r="F620">
        <v>12</v>
      </c>
      <c r="G620">
        <v>4352</v>
      </c>
      <c r="H620" t="s">
        <v>3559</v>
      </c>
      <c r="I620">
        <v>1</v>
      </c>
      <c r="J620" t="s">
        <v>3561</v>
      </c>
    </row>
    <row r="621" spans="1:10">
      <c r="A621" t="s">
        <v>699</v>
      </c>
      <c r="D621" t="s">
        <v>702</v>
      </c>
      <c r="F621">
        <v>12</v>
      </c>
      <c r="G621">
        <v>4394</v>
      </c>
      <c r="H621" t="s">
        <v>3559</v>
      </c>
      <c r="I621">
        <v>1</v>
      </c>
      <c r="J621" t="s">
        <v>3561</v>
      </c>
    </row>
    <row r="622" spans="1:10">
      <c r="A622" t="s">
        <v>699</v>
      </c>
      <c r="D622" t="s">
        <v>702</v>
      </c>
      <c r="F622">
        <v>12</v>
      </c>
      <c r="G622">
        <v>4353</v>
      </c>
      <c r="H622" t="s">
        <v>3559</v>
      </c>
      <c r="I622">
        <v>1</v>
      </c>
      <c r="J622" t="s">
        <v>3551</v>
      </c>
    </row>
    <row r="623" spans="1:10">
      <c r="A623" t="s">
        <v>699</v>
      </c>
      <c r="B623">
        <v>235</v>
      </c>
      <c r="C623">
        <v>5</v>
      </c>
      <c r="D623" t="s">
        <v>703</v>
      </c>
      <c r="F623">
        <v>13</v>
      </c>
      <c r="G623">
        <v>4457</v>
      </c>
      <c r="H623" t="s">
        <v>3559</v>
      </c>
      <c r="I623">
        <v>1</v>
      </c>
      <c r="J623" t="s">
        <v>3561</v>
      </c>
    </row>
    <row r="624" spans="1:10">
      <c r="A624" t="s">
        <v>699</v>
      </c>
      <c r="D624" t="s">
        <v>703</v>
      </c>
      <c r="F624">
        <v>13</v>
      </c>
      <c r="G624">
        <v>4462</v>
      </c>
      <c r="H624" t="s">
        <v>3559</v>
      </c>
      <c r="I624">
        <v>1</v>
      </c>
      <c r="J624" t="s">
        <v>3561</v>
      </c>
    </row>
    <row r="625" spans="1:10">
      <c r="A625" t="s">
        <v>699</v>
      </c>
      <c r="D625" t="s">
        <v>703</v>
      </c>
      <c r="F625">
        <v>13</v>
      </c>
      <c r="G625">
        <v>4458</v>
      </c>
      <c r="H625" t="s">
        <v>3559</v>
      </c>
      <c r="I625">
        <v>1</v>
      </c>
      <c r="J625" t="s">
        <v>3551</v>
      </c>
    </row>
    <row r="626" spans="1:10">
      <c r="A626" t="s">
        <v>699</v>
      </c>
      <c r="D626" t="s">
        <v>703</v>
      </c>
      <c r="F626">
        <v>13</v>
      </c>
      <c r="G626">
        <v>4460</v>
      </c>
      <c r="H626" t="s">
        <v>3559</v>
      </c>
      <c r="I626">
        <v>1</v>
      </c>
      <c r="J626" t="s">
        <v>3551</v>
      </c>
    </row>
    <row r="627" spans="1:10">
      <c r="A627" t="s">
        <v>699</v>
      </c>
      <c r="D627" t="s">
        <v>703</v>
      </c>
      <c r="F627">
        <v>13</v>
      </c>
      <c r="G627">
        <v>4461</v>
      </c>
      <c r="H627" t="s">
        <v>3559</v>
      </c>
      <c r="I627">
        <v>1</v>
      </c>
      <c r="J627" t="s">
        <v>3551</v>
      </c>
    </row>
    <row r="628" spans="1:10">
      <c r="A628" t="s">
        <v>699</v>
      </c>
      <c r="B628">
        <v>600</v>
      </c>
      <c r="C628">
        <v>3</v>
      </c>
      <c r="D628" t="s">
        <v>704</v>
      </c>
      <c r="F628">
        <v>13</v>
      </c>
      <c r="G628">
        <v>4216</v>
      </c>
      <c r="H628" t="s">
        <v>3559</v>
      </c>
      <c r="I628">
        <v>3</v>
      </c>
      <c r="J628" t="s">
        <v>3549</v>
      </c>
    </row>
    <row r="629" spans="1:10">
      <c r="A629" t="s">
        <v>699</v>
      </c>
      <c r="D629" t="s">
        <v>704</v>
      </c>
      <c r="F629">
        <v>13</v>
      </c>
      <c r="G629">
        <v>4110</v>
      </c>
      <c r="H629" t="s">
        <v>3559</v>
      </c>
      <c r="I629">
        <v>3</v>
      </c>
      <c r="J629" t="s">
        <v>3549</v>
      </c>
    </row>
    <row r="630" spans="1:10">
      <c r="A630" t="s">
        <v>699</v>
      </c>
      <c r="D630" t="s">
        <v>704</v>
      </c>
      <c r="F630">
        <v>13</v>
      </c>
      <c r="G630">
        <v>4091</v>
      </c>
      <c r="H630" t="s">
        <v>3559</v>
      </c>
      <c r="I630">
        <v>3</v>
      </c>
      <c r="J630" t="s">
        <v>3549</v>
      </c>
    </row>
    <row r="631" spans="1:10">
      <c r="A631" t="s">
        <v>699</v>
      </c>
      <c r="B631">
        <v>507</v>
      </c>
      <c r="D631" t="s">
        <v>705</v>
      </c>
      <c r="F631">
        <v>13</v>
      </c>
      <c r="G631">
        <v>3904</v>
      </c>
      <c r="H631" t="s">
        <v>3559</v>
      </c>
      <c r="I631">
        <v>3</v>
      </c>
      <c r="J631" t="s">
        <v>3549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D459-1FDE-469B-BCC5-0ED0B6FA85B0}">
  <dimension ref="A1:I26"/>
  <sheetViews>
    <sheetView workbookViewId="0">
      <selection activeCell="M9" sqref="M9"/>
    </sheetView>
  </sheetViews>
  <sheetFormatPr baseColWidth="10" defaultRowHeight="14.4"/>
  <sheetData>
    <row r="1" spans="1:9">
      <c r="A1" s="963" t="s">
        <v>768</v>
      </c>
      <c r="B1" s="949"/>
      <c r="C1" s="953"/>
      <c r="D1" s="963" t="s">
        <v>769</v>
      </c>
      <c r="E1" s="949"/>
      <c r="F1" s="961" t="s">
        <v>763</v>
      </c>
      <c r="G1" s="963" t="s">
        <v>764</v>
      </c>
      <c r="H1" s="962" t="s">
        <v>707</v>
      </c>
      <c r="I1" s="964" t="s">
        <v>770</v>
      </c>
    </row>
    <row r="2" spans="1:9">
      <c r="A2" s="949"/>
      <c r="B2" s="949"/>
      <c r="C2" s="949"/>
      <c r="D2" s="949"/>
      <c r="E2" s="949"/>
      <c r="F2" s="949"/>
      <c r="G2" s="953"/>
      <c r="H2" s="958"/>
      <c r="I2" s="950"/>
    </row>
    <row r="3" spans="1:9">
      <c r="A3" s="949" t="s">
        <v>771</v>
      </c>
      <c r="B3" s="949"/>
      <c r="C3" s="949" t="s">
        <v>772</v>
      </c>
      <c r="D3" s="949"/>
      <c r="E3" s="949"/>
      <c r="F3" s="956">
        <v>1</v>
      </c>
      <c r="G3" s="960" t="s">
        <v>773</v>
      </c>
      <c r="H3" s="958" t="s">
        <v>774</v>
      </c>
      <c r="I3" s="959" t="s">
        <v>775</v>
      </c>
    </row>
    <row r="4" spans="1:9">
      <c r="A4" s="949"/>
      <c r="B4" s="949"/>
      <c r="C4" s="949"/>
      <c r="D4" s="949"/>
      <c r="E4" s="949"/>
      <c r="F4" s="956"/>
      <c r="G4" s="960"/>
      <c r="H4" s="958"/>
      <c r="I4" s="959"/>
    </row>
    <row r="5" spans="1:9">
      <c r="A5" s="949" t="s">
        <v>776</v>
      </c>
      <c r="B5" s="949"/>
      <c r="C5" s="949" t="s">
        <v>777</v>
      </c>
      <c r="D5" s="949"/>
      <c r="E5" s="949"/>
      <c r="F5" s="956">
        <v>1</v>
      </c>
      <c r="G5" s="960" t="s">
        <v>778</v>
      </c>
      <c r="H5" s="958" t="s">
        <v>779</v>
      </c>
      <c r="I5" s="959" t="s">
        <v>775</v>
      </c>
    </row>
    <row r="6" spans="1:9">
      <c r="A6" s="949"/>
      <c r="B6" s="949"/>
      <c r="C6" s="949" t="s">
        <v>780</v>
      </c>
      <c r="D6" s="949"/>
      <c r="E6" s="949"/>
      <c r="F6" s="956">
        <v>1</v>
      </c>
      <c r="G6" s="960" t="s">
        <v>781</v>
      </c>
      <c r="H6" s="958" t="s">
        <v>782</v>
      </c>
      <c r="I6" s="959" t="s">
        <v>775</v>
      </c>
    </row>
    <row r="7" spans="1:9">
      <c r="A7" s="949"/>
      <c r="B7" s="949"/>
      <c r="C7" s="949" t="s">
        <v>783</v>
      </c>
      <c r="D7" s="949"/>
      <c r="E7" s="949"/>
      <c r="F7" s="956">
        <v>1</v>
      </c>
      <c r="G7" s="960" t="s">
        <v>784</v>
      </c>
      <c r="H7" s="958" t="s">
        <v>785</v>
      </c>
      <c r="I7" s="959" t="s">
        <v>775</v>
      </c>
    </row>
    <row r="8" spans="1:9">
      <c r="A8" s="949"/>
      <c r="B8" s="949"/>
      <c r="C8" s="949" t="s">
        <v>786</v>
      </c>
      <c r="D8" s="949"/>
      <c r="E8" s="949"/>
      <c r="F8" s="956"/>
      <c r="G8" s="960"/>
      <c r="H8" s="958"/>
      <c r="I8" s="959"/>
    </row>
    <row r="9" spans="1:9">
      <c r="A9" s="949"/>
      <c r="B9" s="949"/>
      <c r="C9" s="949" t="s">
        <v>787</v>
      </c>
      <c r="D9" s="949"/>
      <c r="E9" s="949"/>
      <c r="F9" s="956">
        <v>1</v>
      </c>
      <c r="G9" s="960" t="s">
        <v>788</v>
      </c>
      <c r="H9" s="958" t="s">
        <v>789</v>
      </c>
      <c r="I9" s="959" t="s">
        <v>775</v>
      </c>
    </row>
    <row r="10" spans="1:9">
      <c r="A10" s="949"/>
      <c r="B10" s="949"/>
      <c r="C10" s="957" t="s">
        <v>790</v>
      </c>
      <c r="D10" s="957"/>
      <c r="E10" s="949"/>
      <c r="F10" s="956"/>
      <c r="G10" s="960"/>
      <c r="H10" s="958"/>
      <c r="I10" s="959"/>
    </row>
    <row r="11" spans="1:9">
      <c r="A11" s="949"/>
      <c r="B11" s="949"/>
      <c r="C11" s="950"/>
      <c r="D11" s="949"/>
      <c r="E11" s="949"/>
      <c r="F11" s="956"/>
      <c r="G11" s="960"/>
      <c r="H11" s="958"/>
      <c r="I11" s="959"/>
    </row>
    <row r="12" spans="1:9">
      <c r="A12" s="949" t="s">
        <v>791</v>
      </c>
      <c r="B12" s="949"/>
      <c r="C12" s="949" t="s">
        <v>792</v>
      </c>
      <c r="D12" s="949"/>
      <c r="E12" s="949"/>
      <c r="F12" s="956">
        <v>1</v>
      </c>
      <c r="G12" s="960" t="s">
        <v>793</v>
      </c>
      <c r="H12" s="958" t="s">
        <v>794</v>
      </c>
      <c r="I12" s="959" t="s">
        <v>775</v>
      </c>
    </row>
    <row r="13" spans="1:9">
      <c r="A13" s="949"/>
      <c r="B13" s="949"/>
      <c r="C13" s="950" t="s">
        <v>795</v>
      </c>
      <c r="D13" s="949"/>
      <c r="E13" s="949"/>
      <c r="F13" s="956">
        <v>1</v>
      </c>
      <c r="G13" s="960" t="s">
        <v>796</v>
      </c>
      <c r="H13" s="958" t="s">
        <v>797</v>
      </c>
      <c r="I13" s="959" t="s">
        <v>775</v>
      </c>
    </row>
    <row r="14" spans="1:9">
      <c r="A14" s="949"/>
      <c r="B14" s="949"/>
      <c r="C14" s="950" t="s">
        <v>798</v>
      </c>
      <c r="D14" s="949"/>
      <c r="E14" s="949"/>
      <c r="F14" s="956">
        <v>1</v>
      </c>
      <c r="G14" s="960" t="s">
        <v>799</v>
      </c>
      <c r="H14" s="958" t="s">
        <v>800</v>
      </c>
      <c r="I14" s="959" t="s">
        <v>775</v>
      </c>
    </row>
    <row r="15" spans="1:9">
      <c r="A15" s="950"/>
      <c r="B15" s="949"/>
      <c r="C15" s="950"/>
      <c r="D15" s="949"/>
      <c r="E15" s="949"/>
      <c r="F15" s="956"/>
      <c r="G15" s="960"/>
      <c r="H15" s="958"/>
      <c r="I15" s="959"/>
    </row>
    <row r="16" spans="1:9">
      <c r="A16" s="950" t="s">
        <v>801</v>
      </c>
      <c r="B16" s="949"/>
      <c r="C16" s="950" t="s">
        <v>802</v>
      </c>
      <c r="D16" s="949"/>
      <c r="E16" s="949"/>
      <c r="F16" s="956">
        <v>1</v>
      </c>
      <c r="G16" s="960" t="s">
        <v>803</v>
      </c>
      <c r="H16" s="958" t="s">
        <v>804</v>
      </c>
      <c r="I16" s="959" t="s">
        <v>775</v>
      </c>
    </row>
    <row r="17" spans="1:9">
      <c r="A17" s="949"/>
      <c r="B17" s="949"/>
      <c r="C17" s="950" t="s">
        <v>805</v>
      </c>
      <c r="D17" s="949"/>
      <c r="E17" s="949"/>
      <c r="F17" s="956">
        <v>1</v>
      </c>
      <c r="G17" s="960" t="s">
        <v>806</v>
      </c>
      <c r="H17" s="958" t="s">
        <v>807</v>
      </c>
      <c r="I17" s="959" t="s">
        <v>775</v>
      </c>
    </row>
    <row r="18" spans="1:9">
      <c r="A18" s="949"/>
      <c r="B18" s="949"/>
      <c r="C18" s="949"/>
      <c r="D18" s="949"/>
      <c r="E18" s="949"/>
      <c r="F18" s="956"/>
      <c r="G18" s="960"/>
      <c r="H18" s="958"/>
      <c r="I18" s="959"/>
    </row>
    <row r="19" spans="1:9">
      <c r="A19" s="949" t="s">
        <v>808</v>
      </c>
      <c r="B19" s="949"/>
      <c r="C19" s="950" t="s">
        <v>809</v>
      </c>
      <c r="D19" s="949"/>
      <c r="E19" s="949"/>
      <c r="F19" s="956">
        <v>3</v>
      </c>
      <c r="G19" s="960" t="s">
        <v>810</v>
      </c>
      <c r="H19" s="958" t="s">
        <v>811</v>
      </c>
      <c r="I19" s="959" t="s">
        <v>775</v>
      </c>
    </row>
    <row r="20" spans="1:9">
      <c r="A20" s="949"/>
      <c r="B20" s="949"/>
      <c r="C20" s="950" t="s">
        <v>812</v>
      </c>
      <c r="D20" s="949"/>
      <c r="E20" s="949"/>
      <c r="F20" s="956">
        <v>3</v>
      </c>
      <c r="G20" s="960" t="s">
        <v>813</v>
      </c>
      <c r="H20" s="958" t="s">
        <v>814</v>
      </c>
      <c r="I20" s="959" t="s">
        <v>775</v>
      </c>
    </row>
    <row r="21" spans="1:9">
      <c r="A21" s="949"/>
      <c r="B21" s="949"/>
      <c r="C21" s="950"/>
      <c r="D21" s="949"/>
      <c r="E21" s="949"/>
      <c r="F21" s="956"/>
      <c r="G21" s="960"/>
      <c r="H21" s="958"/>
      <c r="I21" s="959"/>
    </row>
    <row r="22" spans="1:9">
      <c r="A22" s="949"/>
      <c r="B22" s="949"/>
      <c r="C22" s="954" t="s">
        <v>3584</v>
      </c>
      <c r="D22" s="953"/>
      <c r="E22" s="951"/>
      <c r="F22" s="952"/>
      <c r="G22" s="953"/>
      <c r="H22" s="951"/>
      <c r="I22" s="952"/>
    </row>
    <row r="23" spans="1:9">
      <c r="A23" s="949"/>
      <c r="B23" s="949"/>
      <c r="C23" s="955" t="s">
        <v>3585</v>
      </c>
      <c r="D23" s="953"/>
      <c r="E23" s="951" t="s">
        <v>3586</v>
      </c>
      <c r="F23" s="952"/>
      <c r="G23" s="953"/>
      <c r="H23" s="951"/>
      <c r="I23" s="952"/>
    </row>
    <row r="24" spans="1:9">
      <c r="A24" s="949"/>
      <c r="B24" s="949"/>
      <c r="C24" s="955"/>
      <c r="D24" s="953"/>
      <c r="E24" s="951" t="s">
        <v>3587</v>
      </c>
      <c r="F24" s="952"/>
      <c r="G24" s="953"/>
      <c r="H24" s="951"/>
      <c r="I24" s="952"/>
    </row>
    <row r="25" spans="1:9">
      <c r="A25" s="949"/>
      <c r="B25" s="949"/>
      <c r="C25" s="949"/>
      <c r="D25" s="949"/>
      <c r="E25" s="951" t="s">
        <v>3588</v>
      </c>
      <c r="F25" s="965" t="s">
        <v>3589</v>
      </c>
      <c r="G25" s="953"/>
      <c r="H25" s="951"/>
      <c r="I25" s="952"/>
    </row>
    <row r="26" spans="1:9">
      <c r="A26" s="949"/>
      <c r="B26" s="949"/>
      <c r="C26" s="949"/>
      <c r="D26" s="949"/>
      <c r="E26" s="949"/>
      <c r="F26" s="966" t="s">
        <v>3590</v>
      </c>
      <c r="G26" s="949"/>
      <c r="H26" s="949"/>
      <c r="I26" s="949"/>
    </row>
  </sheetData>
  <hyperlinks>
    <hyperlink ref="F25" r:id="rId1" xr:uid="{5B06281D-1C04-42A3-8A44-60470C7D6AB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54C-2176-4B9D-A2DF-F82C570A41F2}">
  <dimension ref="A1:AMJ373"/>
  <sheetViews>
    <sheetView workbookViewId="0">
      <selection activeCell="J8" sqref="J8"/>
    </sheetView>
  </sheetViews>
  <sheetFormatPr baseColWidth="10" defaultRowHeight="14.4"/>
  <cols>
    <col min="1" max="1" width="9.88671875" style="336" customWidth="1"/>
    <col min="2" max="2" width="35.6640625" style="335" customWidth="1"/>
    <col min="3" max="3" width="19.21875" style="335" customWidth="1"/>
    <col min="4" max="4" width="16.33203125" style="376" customWidth="1"/>
    <col min="5" max="1022" width="11.88671875" style="336" customWidth="1"/>
    <col min="1023" max="1024" width="11.88671875" customWidth="1"/>
  </cols>
  <sheetData>
    <row r="1" spans="1:1023">
      <c r="A1" s="334" t="s">
        <v>1667</v>
      </c>
      <c r="B1" s="334" t="s">
        <v>1565</v>
      </c>
      <c r="C1" s="334" t="s">
        <v>1668</v>
      </c>
      <c r="D1" s="334" t="s">
        <v>1669</v>
      </c>
      <c r="E1" s="335"/>
      <c r="AMI1" s="336"/>
    </row>
    <row r="2" spans="1:1023">
      <c r="A2" s="337">
        <v>1</v>
      </c>
      <c r="B2" s="338" t="s">
        <v>1670</v>
      </c>
      <c r="C2" s="339" t="s">
        <v>1693</v>
      </c>
      <c r="D2" s="340">
        <v>2</v>
      </c>
    </row>
    <row r="3" spans="1:1023">
      <c r="A3" s="337"/>
      <c r="B3" s="338" t="s">
        <v>1671</v>
      </c>
      <c r="C3" s="339" t="s">
        <v>1693</v>
      </c>
      <c r="D3" s="340">
        <v>2</v>
      </c>
    </row>
    <row r="4" spans="1:1023">
      <c r="A4" s="337"/>
      <c r="B4" s="338" t="s">
        <v>1672</v>
      </c>
      <c r="C4" s="339" t="s">
        <v>1673</v>
      </c>
      <c r="D4" s="340">
        <v>1</v>
      </c>
    </row>
    <row r="5" spans="1:1023">
      <c r="A5" s="337"/>
      <c r="B5" s="338" t="s">
        <v>1674</v>
      </c>
      <c r="C5" s="339" t="s">
        <v>1675</v>
      </c>
      <c r="D5" s="340">
        <v>1</v>
      </c>
    </row>
    <row r="6" spans="1:1023">
      <c r="A6" s="334" t="s">
        <v>1667</v>
      </c>
      <c r="B6" s="334" t="s">
        <v>1565</v>
      </c>
      <c r="C6" s="334" t="s">
        <v>1668</v>
      </c>
      <c r="D6" s="334" t="s">
        <v>1669</v>
      </c>
    </row>
    <row r="7" spans="1:1023">
      <c r="A7" s="341">
        <v>2</v>
      </c>
      <c r="B7" s="338" t="s">
        <v>1676</v>
      </c>
      <c r="C7" s="339" t="s">
        <v>1677</v>
      </c>
      <c r="D7" s="340">
        <v>2</v>
      </c>
    </row>
    <row r="8" spans="1:1023">
      <c r="A8" s="342"/>
      <c r="B8" s="338" t="s">
        <v>1983</v>
      </c>
      <c r="C8" s="339" t="s">
        <v>1677</v>
      </c>
      <c r="D8" s="340" t="s">
        <v>1678</v>
      </c>
    </row>
    <row r="9" spans="1:1023">
      <c r="A9" s="342"/>
      <c r="B9" s="338" t="s">
        <v>1679</v>
      </c>
      <c r="C9" s="339" t="s">
        <v>1680</v>
      </c>
      <c r="D9" s="340">
        <v>1</v>
      </c>
    </row>
    <row r="10" spans="1:1023">
      <c r="A10" s="342"/>
      <c r="B10" s="338" t="s">
        <v>1681</v>
      </c>
      <c r="C10" s="339" t="s">
        <v>1984</v>
      </c>
      <c r="D10" s="340">
        <v>2</v>
      </c>
    </row>
    <row r="11" spans="1:1023">
      <c r="A11" s="342"/>
      <c r="B11" s="338" t="s">
        <v>1682</v>
      </c>
      <c r="C11" s="339" t="s">
        <v>1683</v>
      </c>
      <c r="D11" s="340">
        <v>1</v>
      </c>
    </row>
    <row r="12" spans="1:1023">
      <c r="A12" s="342"/>
      <c r="B12" s="338" t="s">
        <v>1684</v>
      </c>
      <c r="C12" s="339" t="s">
        <v>1693</v>
      </c>
      <c r="D12" s="340">
        <v>1</v>
      </c>
    </row>
    <row r="13" spans="1:1023">
      <c r="A13" s="342"/>
      <c r="B13" s="338" t="s">
        <v>1685</v>
      </c>
      <c r="C13" s="339" t="s">
        <v>1693</v>
      </c>
      <c r="D13" s="340">
        <v>1</v>
      </c>
    </row>
    <row r="14" spans="1:1023">
      <c r="A14" s="342"/>
      <c r="B14" s="343" t="s">
        <v>1985</v>
      </c>
      <c r="C14" s="339" t="s">
        <v>1693</v>
      </c>
      <c r="D14" s="340">
        <v>1</v>
      </c>
    </row>
    <row r="15" spans="1:1023">
      <c r="A15" s="344"/>
      <c r="B15" s="343" t="s">
        <v>1986</v>
      </c>
      <c r="C15" s="339" t="s">
        <v>1987</v>
      </c>
      <c r="D15" s="340">
        <v>1</v>
      </c>
    </row>
    <row r="16" spans="1:1023">
      <c r="A16" s="334" t="s">
        <v>1667</v>
      </c>
      <c r="B16" s="334" t="s">
        <v>1565</v>
      </c>
      <c r="C16" s="334" t="s">
        <v>1668</v>
      </c>
      <c r="D16" s="334" t="s">
        <v>1669</v>
      </c>
    </row>
    <row r="17" spans="1:4">
      <c r="A17" s="341">
        <v>3</v>
      </c>
      <c r="B17" s="338" t="s">
        <v>1686</v>
      </c>
      <c r="C17" s="339" t="s">
        <v>1687</v>
      </c>
      <c r="D17" s="340">
        <v>3</v>
      </c>
    </row>
    <row r="18" spans="1:4">
      <c r="A18" s="342"/>
      <c r="B18" s="338" t="s">
        <v>1688</v>
      </c>
      <c r="C18" s="339" t="s">
        <v>1689</v>
      </c>
      <c r="D18" s="340">
        <v>2</v>
      </c>
    </row>
    <row r="19" spans="1:4">
      <c r="A19" s="342"/>
      <c r="B19" s="338" t="s">
        <v>1690</v>
      </c>
      <c r="C19" s="339" t="s">
        <v>1691</v>
      </c>
      <c r="D19" s="340">
        <v>1</v>
      </c>
    </row>
    <row r="20" spans="1:4">
      <c r="A20" s="342"/>
      <c r="B20" s="338" t="s">
        <v>1692</v>
      </c>
      <c r="C20" s="339" t="s">
        <v>1693</v>
      </c>
      <c r="D20" s="340">
        <v>1</v>
      </c>
    </row>
    <row r="21" spans="1:4">
      <c r="A21" s="342"/>
      <c r="B21" s="338" t="s">
        <v>1988</v>
      </c>
      <c r="C21" s="339" t="s">
        <v>1694</v>
      </c>
      <c r="D21" s="340">
        <v>1</v>
      </c>
    </row>
    <row r="22" spans="1:4">
      <c r="A22" s="342"/>
      <c r="B22" s="338" t="s">
        <v>1695</v>
      </c>
      <c r="C22" s="339" t="s">
        <v>1696</v>
      </c>
      <c r="D22" s="340">
        <v>2</v>
      </c>
    </row>
    <row r="23" spans="1:4">
      <c r="A23" s="342"/>
      <c r="B23" s="338" t="s">
        <v>1697</v>
      </c>
      <c r="C23" s="339" t="s">
        <v>1693</v>
      </c>
      <c r="D23" s="340">
        <v>1</v>
      </c>
    </row>
    <row r="24" spans="1:4">
      <c r="A24" s="342"/>
      <c r="B24" s="338" t="s">
        <v>1698</v>
      </c>
      <c r="C24" s="339" t="s">
        <v>1693</v>
      </c>
      <c r="D24" s="340">
        <v>3</v>
      </c>
    </row>
    <row r="25" spans="1:4">
      <c r="A25" s="342"/>
      <c r="B25" s="338" t="s">
        <v>1989</v>
      </c>
      <c r="C25" s="339" t="s">
        <v>1693</v>
      </c>
      <c r="D25" s="340">
        <v>1</v>
      </c>
    </row>
    <row r="26" spans="1:4">
      <c r="A26" s="344"/>
      <c r="B26" s="338" t="s">
        <v>1990</v>
      </c>
      <c r="C26" s="339" t="s">
        <v>1693</v>
      </c>
      <c r="D26" s="340">
        <v>1</v>
      </c>
    </row>
    <row r="27" spans="1:4">
      <c r="A27" s="334" t="s">
        <v>1667</v>
      </c>
      <c r="B27" s="334" t="s">
        <v>1565</v>
      </c>
      <c r="C27" s="334" t="s">
        <v>1668</v>
      </c>
      <c r="D27" s="334" t="s">
        <v>1991</v>
      </c>
    </row>
    <row r="28" spans="1:4">
      <c r="A28" s="341">
        <v>4</v>
      </c>
      <c r="B28" s="338" t="s">
        <v>114</v>
      </c>
      <c r="C28" s="339" t="s">
        <v>1699</v>
      </c>
      <c r="D28" s="340">
        <v>1</v>
      </c>
    </row>
    <row r="29" spans="1:4">
      <c r="A29" s="342"/>
      <c r="B29" s="338" t="s">
        <v>1992</v>
      </c>
      <c r="C29" s="339" t="s">
        <v>1700</v>
      </c>
      <c r="D29" s="340">
        <v>1</v>
      </c>
    </row>
    <row r="30" spans="1:4">
      <c r="A30" s="342"/>
      <c r="B30" s="338" t="s">
        <v>1701</v>
      </c>
      <c r="C30" s="339" t="s">
        <v>1693</v>
      </c>
      <c r="D30" s="340" t="s">
        <v>1702</v>
      </c>
    </row>
    <row r="31" spans="1:4">
      <c r="A31" s="342"/>
      <c r="B31" s="338" t="s">
        <v>1703</v>
      </c>
      <c r="C31" s="339" t="s">
        <v>1704</v>
      </c>
      <c r="D31" s="340">
        <v>1</v>
      </c>
    </row>
    <row r="32" spans="1:4">
      <c r="A32" s="342"/>
      <c r="B32" s="338" t="s">
        <v>1705</v>
      </c>
      <c r="C32" s="339" t="s">
        <v>1706</v>
      </c>
      <c r="D32" s="340">
        <v>1</v>
      </c>
    </row>
    <row r="33" spans="1:4">
      <c r="A33" s="342"/>
      <c r="B33" s="338" t="s">
        <v>1707</v>
      </c>
      <c r="C33" s="339" t="s">
        <v>1693</v>
      </c>
      <c r="D33" s="340" t="s">
        <v>1993</v>
      </c>
    </row>
    <row r="34" spans="1:4">
      <c r="A34" s="342"/>
      <c r="B34" s="338" t="s">
        <v>1994</v>
      </c>
      <c r="C34" s="339" t="s">
        <v>1708</v>
      </c>
      <c r="D34" s="340">
        <v>1</v>
      </c>
    </row>
    <row r="35" spans="1:4">
      <c r="A35" s="342"/>
      <c r="B35" s="338" t="s">
        <v>1709</v>
      </c>
      <c r="C35" s="339" t="s">
        <v>1710</v>
      </c>
      <c r="D35" s="340">
        <v>1</v>
      </c>
    </row>
    <row r="36" spans="1:4">
      <c r="A36" s="342"/>
      <c r="B36" s="338" t="s">
        <v>1711</v>
      </c>
      <c r="C36" s="339" t="s">
        <v>1712</v>
      </c>
      <c r="D36" s="340">
        <v>1</v>
      </c>
    </row>
    <row r="37" spans="1:4">
      <c r="A37" s="342"/>
      <c r="B37" s="338" t="s">
        <v>1713</v>
      </c>
      <c r="C37" s="339" t="s">
        <v>1714</v>
      </c>
      <c r="D37" s="340">
        <v>1</v>
      </c>
    </row>
    <row r="38" spans="1:4">
      <c r="A38" s="342"/>
      <c r="B38" s="338" t="s">
        <v>1715</v>
      </c>
      <c r="C38" s="339" t="s">
        <v>1693</v>
      </c>
      <c r="D38" s="340">
        <v>1</v>
      </c>
    </row>
    <row r="39" spans="1:4">
      <c r="A39" s="342"/>
      <c r="B39" s="338" t="s">
        <v>1717</v>
      </c>
      <c r="C39" s="339" t="s">
        <v>1718</v>
      </c>
      <c r="D39" s="340">
        <v>1</v>
      </c>
    </row>
    <row r="40" spans="1:4">
      <c r="A40" s="342"/>
      <c r="B40" s="338" t="s">
        <v>657</v>
      </c>
      <c r="C40" s="339" t="s">
        <v>1719</v>
      </c>
      <c r="D40" s="340">
        <v>5</v>
      </c>
    </row>
    <row r="41" spans="1:4">
      <c r="A41" s="342"/>
      <c r="B41" s="338" t="s">
        <v>1720</v>
      </c>
      <c r="C41" s="339" t="s">
        <v>1721</v>
      </c>
      <c r="D41" s="340">
        <v>2</v>
      </c>
    </row>
    <row r="42" spans="1:4">
      <c r="A42" s="342"/>
      <c r="B42" s="338" t="s">
        <v>1722</v>
      </c>
      <c r="C42" s="339" t="s">
        <v>1723</v>
      </c>
      <c r="D42" s="340">
        <v>6</v>
      </c>
    </row>
    <row r="43" spans="1:4">
      <c r="A43" s="342"/>
      <c r="B43" s="338" t="s">
        <v>1724</v>
      </c>
      <c r="C43" s="339" t="s">
        <v>1725</v>
      </c>
      <c r="D43" s="340">
        <v>3</v>
      </c>
    </row>
    <row r="44" spans="1:4">
      <c r="A44" s="342"/>
      <c r="B44" s="338" t="s">
        <v>1726</v>
      </c>
      <c r="C44" s="339" t="s">
        <v>1693</v>
      </c>
      <c r="D44" s="340">
        <v>1</v>
      </c>
    </row>
    <row r="45" spans="1:4">
      <c r="A45" s="342"/>
      <c r="B45" s="338" t="s">
        <v>1995</v>
      </c>
      <c r="C45" s="339" t="s">
        <v>1693</v>
      </c>
      <c r="D45" s="340">
        <v>2</v>
      </c>
    </row>
    <row r="46" spans="1:4">
      <c r="A46" s="342"/>
      <c r="B46" s="345" t="s">
        <v>1996</v>
      </c>
      <c r="C46" s="345" t="s">
        <v>1693</v>
      </c>
      <c r="D46" s="340">
        <v>1</v>
      </c>
    </row>
    <row r="47" spans="1:4">
      <c r="A47" s="344"/>
      <c r="B47" s="345"/>
      <c r="C47" s="345"/>
      <c r="D47" s="340"/>
    </row>
    <row r="48" spans="1:4">
      <c r="A48" s="334" t="s">
        <v>1667</v>
      </c>
      <c r="B48" s="334" t="s">
        <v>1565</v>
      </c>
      <c r="C48" s="334" t="s">
        <v>1668</v>
      </c>
      <c r="D48" s="334" t="s">
        <v>1997</v>
      </c>
    </row>
    <row r="49" spans="1:4">
      <c r="A49" s="341">
        <v>5</v>
      </c>
      <c r="B49" s="343" t="s">
        <v>1727</v>
      </c>
      <c r="C49" s="346" t="s">
        <v>1728</v>
      </c>
      <c r="D49" s="347">
        <v>1</v>
      </c>
    </row>
    <row r="50" spans="1:4">
      <c r="A50" s="342"/>
      <c r="B50" s="343" t="s">
        <v>1729</v>
      </c>
      <c r="C50" s="346" t="s">
        <v>1730</v>
      </c>
      <c r="D50" s="347">
        <v>1</v>
      </c>
    </row>
    <row r="51" spans="1:4">
      <c r="A51" s="342"/>
      <c r="B51" s="343" t="s">
        <v>1731</v>
      </c>
      <c r="C51" s="346" t="s">
        <v>1732</v>
      </c>
      <c r="D51" s="347">
        <v>3</v>
      </c>
    </row>
    <row r="52" spans="1:4">
      <c r="A52" s="342"/>
      <c r="B52" s="343" t="s">
        <v>1733</v>
      </c>
      <c r="C52" s="346" t="s">
        <v>1734</v>
      </c>
      <c r="D52" s="347">
        <v>2</v>
      </c>
    </row>
    <row r="53" spans="1:4">
      <c r="A53" s="342"/>
      <c r="B53" s="343" t="s">
        <v>1735</v>
      </c>
      <c r="C53" s="346" t="s">
        <v>1736</v>
      </c>
      <c r="D53" s="347">
        <v>2</v>
      </c>
    </row>
    <row r="54" spans="1:4">
      <c r="A54" s="342"/>
      <c r="B54" s="343" t="s">
        <v>1737</v>
      </c>
      <c r="C54" s="346" t="s">
        <v>1738</v>
      </c>
      <c r="D54" s="347">
        <v>1</v>
      </c>
    </row>
    <row r="55" spans="1:4">
      <c r="A55" s="342"/>
      <c r="B55" s="343" t="s">
        <v>1739</v>
      </c>
      <c r="C55" s="346" t="s">
        <v>1761</v>
      </c>
      <c r="D55" s="347">
        <v>1</v>
      </c>
    </row>
    <row r="56" spans="1:4">
      <c r="A56" s="342"/>
      <c r="B56" s="343" t="s">
        <v>1998</v>
      </c>
      <c r="C56" s="346" t="s">
        <v>1693</v>
      </c>
      <c r="D56" s="347">
        <v>1</v>
      </c>
    </row>
    <row r="57" spans="1:4">
      <c r="A57" s="342"/>
      <c r="B57" s="343" t="s">
        <v>1741</v>
      </c>
      <c r="C57" s="346" t="s">
        <v>1742</v>
      </c>
      <c r="D57" s="347">
        <v>1</v>
      </c>
    </row>
    <row r="58" spans="1:4">
      <c r="A58" s="342"/>
      <c r="B58" s="343" t="s">
        <v>1743</v>
      </c>
      <c r="C58" s="346" t="s">
        <v>1693</v>
      </c>
      <c r="D58" s="347">
        <v>1</v>
      </c>
    </row>
    <row r="59" spans="1:4">
      <c r="A59" s="342"/>
      <c r="B59" s="343" t="s">
        <v>1744</v>
      </c>
      <c r="C59" s="346" t="s">
        <v>1745</v>
      </c>
      <c r="D59" s="347">
        <v>1</v>
      </c>
    </row>
    <row r="60" spans="1:4">
      <c r="A60" s="342"/>
      <c r="B60" s="343" t="s">
        <v>1746</v>
      </c>
      <c r="C60" s="346" t="s">
        <v>1747</v>
      </c>
      <c r="D60" s="347">
        <v>1</v>
      </c>
    </row>
    <row r="61" spans="1:4">
      <c r="A61" s="342"/>
      <c r="B61" s="343" t="s">
        <v>1748</v>
      </c>
      <c r="C61" s="346" t="s">
        <v>1749</v>
      </c>
      <c r="D61" s="347">
        <v>1</v>
      </c>
    </row>
    <row r="62" spans="1:4">
      <c r="A62" s="342"/>
      <c r="B62" s="343" t="s">
        <v>1750</v>
      </c>
      <c r="C62" s="346" t="s">
        <v>1751</v>
      </c>
      <c r="D62" s="347">
        <v>1</v>
      </c>
    </row>
    <row r="63" spans="1:4">
      <c r="A63" s="342"/>
      <c r="B63" s="343" t="s">
        <v>1752</v>
      </c>
      <c r="C63" s="346" t="s">
        <v>1753</v>
      </c>
      <c r="D63" s="347">
        <v>1</v>
      </c>
    </row>
    <row r="64" spans="1:4">
      <c r="A64" s="342"/>
      <c r="B64" s="343" t="s">
        <v>1754</v>
      </c>
      <c r="C64" s="346" t="s">
        <v>1755</v>
      </c>
      <c r="D64" s="347">
        <v>1</v>
      </c>
    </row>
    <row r="65" spans="1:4">
      <c r="A65" s="342"/>
      <c r="B65" s="343" t="s">
        <v>1756</v>
      </c>
      <c r="C65" s="346" t="s">
        <v>1757</v>
      </c>
      <c r="D65" s="347" t="s">
        <v>1758</v>
      </c>
    </row>
    <row r="66" spans="1:4">
      <c r="A66" s="342"/>
      <c r="B66" s="343" t="s">
        <v>1759</v>
      </c>
      <c r="C66" s="346" t="s">
        <v>1693</v>
      </c>
      <c r="D66" s="347">
        <v>1</v>
      </c>
    </row>
    <row r="67" spans="1:4">
      <c r="A67" s="342"/>
      <c r="B67" s="343" t="s">
        <v>1591</v>
      </c>
      <c r="C67" s="346" t="s">
        <v>1693</v>
      </c>
      <c r="D67" s="347">
        <v>1</v>
      </c>
    </row>
    <row r="68" spans="1:4">
      <c r="A68" s="342"/>
      <c r="B68" s="343" t="s">
        <v>1760</v>
      </c>
      <c r="C68" s="346" t="s">
        <v>1693</v>
      </c>
      <c r="D68" s="347">
        <v>1</v>
      </c>
    </row>
    <row r="69" spans="1:4">
      <c r="A69" s="342"/>
      <c r="B69" s="343" t="s">
        <v>1762</v>
      </c>
      <c r="C69" s="346" t="s">
        <v>1693</v>
      </c>
      <c r="D69" s="347">
        <v>1</v>
      </c>
    </row>
    <row r="70" spans="1:4">
      <c r="A70" s="342"/>
      <c r="B70" s="343" t="s">
        <v>1999</v>
      </c>
      <c r="C70" s="346" t="s">
        <v>1693</v>
      </c>
      <c r="D70" s="347" t="s">
        <v>2000</v>
      </c>
    </row>
    <row r="71" spans="1:4">
      <c r="A71" s="344"/>
      <c r="B71" s="343"/>
      <c r="C71" s="346"/>
      <c r="D71" s="347"/>
    </row>
    <row r="72" spans="1:4">
      <c r="A72" s="348" t="s">
        <v>1667</v>
      </c>
      <c r="B72" s="348" t="s">
        <v>1565</v>
      </c>
      <c r="C72" s="348" t="s">
        <v>1668</v>
      </c>
      <c r="D72" s="348" t="s">
        <v>1991</v>
      </c>
    </row>
    <row r="73" spans="1:4">
      <c r="A73" s="341">
        <v>6</v>
      </c>
      <c r="B73" s="343" t="s">
        <v>1763</v>
      </c>
      <c r="C73" s="346" t="s">
        <v>1764</v>
      </c>
      <c r="D73" s="347">
        <v>1</v>
      </c>
    </row>
    <row r="74" spans="1:4">
      <c r="A74" s="342"/>
      <c r="B74" s="343" t="s">
        <v>1765</v>
      </c>
      <c r="C74" s="346" t="s">
        <v>1766</v>
      </c>
      <c r="D74" s="347">
        <v>3</v>
      </c>
    </row>
    <row r="75" spans="1:4">
      <c r="A75" s="342"/>
      <c r="B75" s="343" t="s">
        <v>1767</v>
      </c>
      <c r="C75" s="346" t="s">
        <v>1768</v>
      </c>
      <c r="D75" s="347">
        <v>1</v>
      </c>
    </row>
    <row r="76" spans="1:4">
      <c r="A76" s="342"/>
      <c r="B76" s="343" t="s">
        <v>1769</v>
      </c>
      <c r="C76" s="346" t="s">
        <v>1693</v>
      </c>
      <c r="D76" s="347">
        <v>4</v>
      </c>
    </row>
    <row r="77" spans="1:4">
      <c r="A77" s="342"/>
      <c r="B77" s="343" t="s">
        <v>1770</v>
      </c>
      <c r="C77" s="346" t="s">
        <v>1693</v>
      </c>
      <c r="D77" s="347">
        <v>3</v>
      </c>
    </row>
    <row r="78" spans="1:4">
      <c r="A78" s="342"/>
      <c r="B78" s="343" t="s">
        <v>1771</v>
      </c>
      <c r="C78" s="346" t="s">
        <v>1693</v>
      </c>
      <c r="D78" s="347">
        <v>2</v>
      </c>
    </row>
    <row r="79" spans="1:4">
      <c r="A79" s="342"/>
      <c r="B79" s="343" t="s">
        <v>1772</v>
      </c>
      <c r="C79" s="346" t="s">
        <v>1773</v>
      </c>
      <c r="D79" s="347">
        <v>2</v>
      </c>
    </row>
    <row r="80" spans="1:4">
      <c r="A80" s="342"/>
      <c r="B80" s="343" t="s">
        <v>1774</v>
      </c>
      <c r="C80" s="346" t="s">
        <v>2001</v>
      </c>
      <c r="D80" s="347">
        <v>1</v>
      </c>
    </row>
    <row r="81" spans="1:1022">
      <c r="A81" s="342"/>
      <c r="B81" s="343" t="s">
        <v>1775</v>
      </c>
      <c r="C81" s="346" t="s">
        <v>1776</v>
      </c>
      <c r="D81" s="347">
        <v>1</v>
      </c>
    </row>
    <row r="82" spans="1:1022">
      <c r="A82" s="342"/>
      <c r="B82" s="343" t="s">
        <v>2002</v>
      </c>
      <c r="C82" s="346" t="s">
        <v>1777</v>
      </c>
      <c r="D82" s="347">
        <v>1</v>
      </c>
    </row>
    <row r="83" spans="1:1022">
      <c r="A83" s="342"/>
      <c r="B83" s="343" t="s">
        <v>1778</v>
      </c>
      <c r="C83" s="346" t="s">
        <v>1693</v>
      </c>
      <c r="D83" s="347">
        <v>4</v>
      </c>
    </row>
    <row r="84" spans="1:1022">
      <c r="A84" s="342"/>
      <c r="B84" s="343" t="s">
        <v>1779</v>
      </c>
      <c r="C84" s="346" t="s">
        <v>1693</v>
      </c>
      <c r="D84" s="347">
        <v>3</v>
      </c>
    </row>
    <row r="85" spans="1:1022">
      <c r="A85" s="342"/>
      <c r="B85" s="343" t="s">
        <v>1780</v>
      </c>
      <c r="C85" s="346" t="s">
        <v>1693</v>
      </c>
      <c r="D85" s="347">
        <v>9</v>
      </c>
    </row>
    <row r="86" spans="1:1022">
      <c r="A86" s="342"/>
      <c r="B86" s="343" t="s">
        <v>1781</v>
      </c>
      <c r="C86" s="346" t="s">
        <v>1693</v>
      </c>
      <c r="D86" s="347">
        <v>4</v>
      </c>
    </row>
    <row r="87" spans="1:1022">
      <c r="A87" s="342"/>
      <c r="B87" s="343" t="s">
        <v>258</v>
      </c>
      <c r="C87" s="346" t="s">
        <v>1693</v>
      </c>
      <c r="D87" s="347">
        <v>16</v>
      </c>
    </row>
    <row r="88" spans="1:1022">
      <c r="A88" s="342"/>
      <c r="B88" s="343" t="s">
        <v>1782</v>
      </c>
      <c r="C88" s="346" t="s">
        <v>1693</v>
      </c>
      <c r="D88" s="347">
        <v>8</v>
      </c>
    </row>
    <row r="89" spans="1:1022">
      <c r="A89" s="342"/>
      <c r="B89" s="343" t="s">
        <v>1783</v>
      </c>
      <c r="C89" s="347" t="s">
        <v>1693</v>
      </c>
      <c r="D89" s="347">
        <v>6</v>
      </c>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row>
    <row r="90" spans="1:1022">
      <c r="A90" s="342"/>
      <c r="B90" s="343" t="s">
        <v>1784</v>
      </c>
      <c r="C90" s="346" t="s">
        <v>1693</v>
      </c>
      <c r="D90" s="347">
        <v>2</v>
      </c>
    </row>
    <row r="91" spans="1:1022">
      <c r="A91" s="342"/>
      <c r="B91" s="343" t="s">
        <v>1785</v>
      </c>
      <c r="C91" s="346" t="s">
        <v>1693</v>
      </c>
      <c r="D91" s="347">
        <v>2</v>
      </c>
    </row>
    <row r="92" spans="1:1022">
      <c r="A92" s="342"/>
      <c r="B92" s="343" t="s">
        <v>1786</v>
      </c>
      <c r="C92" s="346" t="s">
        <v>1693</v>
      </c>
      <c r="D92" s="347">
        <v>1</v>
      </c>
    </row>
    <row r="93" spans="1:1022">
      <c r="A93" s="342"/>
      <c r="B93" s="343" t="s">
        <v>2003</v>
      </c>
      <c r="C93" s="346" t="s">
        <v>1693</v>
      </c>
      <c r="D93" s="347">
        <v>1</v>
      </c>
    </row>
    <row r="94" spans="1:1022">
      <c r="A94" s="342"/>
      <c r="B94" s="343" t="s">
        <v>2004</v>
      </c>
      <c r="C94" s="346" t="s">
        <v>1693</v>
      </c>
      <c r="D94" s="347">
        <v>3</v>
      </c>
    </row>
    <row r="95" spans="1:1022">
      <c r="A95" s="344"/>
      <c r="B95" s="343" t="s">
        <v>2005</v>
      </c>
      <c r="C95" s="346" t="s">
        <v>1693</v>
      </c>
      <c r="D95" s="347">
        <v>1</v>
      </c>
    </row>
    <row r="96" spans="1:1022">
      <c r="A96" s="348" t="s">
        <v>1667</v>
      </c>
      <c r="B96" s="348" t="s">
        <v>1565</v>
      </c>
      <c r="C96" s="348" t="s">
        <v>1668</v>
      </c>
      <c r="D96" s="348" t="s">
        <v>1991</v>
      </c>
    </row>
    <row r="97" spans="1:4">
      <c r="A97" s="349">
        <v>7</v>
      </c>
      <c r="B97" s="343" t="s">
        <v>2006</v>
      </c>
      <c r="C97" s="346" t="s">
        <v>1787</v>
      </c>
      <c r="D97" s="347">
        <v>1</v>
      </c>
    </row>
    <row r="98" spans="1:4">
      <c r="A98" s="350"/>
      <c r="B98" s="343" t="s">
        <v>2007</v>
      </c>
      <c r="C98" s="346" t="s">
        <v>1788</v>
      </c>
      <c r="D98" s="347">
        <v>1</v>
      </c>
    </row>
    <row r="99" spans="1:4">
      <c r="A99" s="350"/>
      <c r="B99" s="343" t="s">
        <v>1789</v>
      </c>
      <c r="C99" s="346" t="s">
        <v>1790</v>
      </c>
      <c r="D99" s="347">
        <v>3</v>
      </c>
    </row>
    <row r="100" spans="1:4">
      <c r="A100" s="350"/>
      <c r="B100" s="343" t="s">
        <v>2008</v>
      </c>
      <c r="C100" s="346" t="s">
        <v>2009</v>
      </c>
      <c r="D100" s="347">
        <v>1</v>
      </c>
    </row>
    <row r="101" spans="1:4">
      <c r="A101" s="350"/>
      <c r="B101" s="343" t="s">
        <v>1791</v>
      </c>
      <c r="C101" s="346" t="s">
        <v>1792</v>
      </c>
      <c r="D101" s="347">
        <v>4</v>
      </c>
    </row>
    <row r="102" spans="1:4">
      <c r="A102" s="350"/>
      <c r="B102" s="343" t="s">
        <v>1793</v>
      </c>
      <c r="C102" s="346" t="s">
        <v>1794</v>
      </c>
      <c r="D102" s="347">
        <v>1</v>
      </c>
    </row>
    <row r="103" spans="1:4">
      <c r="A103" s="350"/>
      <c r="B103" s="343" t="s">
        <v>2010</v>
      </c>
      <c r="C103" s="346" t="s">
        <v>1693</v>
      </c>
      <c r="D103" s="347">
        <v>1</v>
      </c>
    </row>
    <row r="104" spans="1:4">
      <c r="A104" s="350"/>
      <c r="B104" s="343" t="s">
        <v>1795</v>
      </c>
      <c r="C104" s="351" t="s">
        <v>1693</v>
      </c>
      <c r="D104" s="347">
        <v>1</v>
      </c>
    </row>
    <row r="105" spans="1:4">
      <c r="A105" s="350"/>
      <c r="B105" s="343" t="s">
        <v>1796</v>
      </c>
      <c r="C105" s="346" t="s">
        <v>1797</v>
      </c>
      <c r="D105" s="347">
        <v>1</v>
      </c>
    </row>
    <row r="106" spans="1:4">
      <c r="A106" s="350"/>
      <c r="B106" s="343" t="s">
        <v>1798</v>
      </c>
      <c r="C106" s="346" t="s">
        <v>1799</v>
      </c>
      <c r="D106" s="347">
        <v>1</v>
      </c>
    </row>
    <row r="107" spans="1:4">
      <c r="A107" s="350"/>
      <c r="B107" s="343" t="s">
        <v>1800</v>
      </c>
      <c r="C107" s="346" t="s">
        <v>1801</v>
      </c>
      <c r="D107" s="347">
        <v>1</v>
      </c>
    </row>
    <row r="108" spans="1:4">
      <c r="A108" s="350"/>
      <c r="B108" s="343" t="s">
        <v>1802</v>
      </c>
      <c r="C108" s="346" t="s">
        <v>1693</v>
      </c>
      <c r="D108" s="347">
        <v>1</v>
      </c>
    </row>
    <row r="109" spans="1:4">
      <c r="A109" s="350"/>
      <c r="B109" s="343" t="s">
        <v>2011</v>
      </c>
      <c r="C109" s="346" t="s">
        <v>1693</v>
      </c>
      <c r="D109" s="347">
        <v>1</v>
      </c>
    </row>
    <row r="110" spans="1:4">
      <c r="A110" s="352"/>
      <c r="B110" s="343" t="s">
        <v>1932</v>
      </c>
      <c r="C110" s="346" t="s">
        <v>2012</v>
      </c>
      <c r="D110" s="347">
        <v>1</v>
      </c>
    </row>
    <row r="111" spans="1:4">
      <c r="A111" s="348" t="s">
        <v>1667</v>
      </c>
      <c r="B111" s="353" t="s">
        <v>1565</v>
      </c>
      <c r="C111" s="353" t="s">
        <v>1668</v>
      </c>
      <c r="D111" s="353" t="s">
        <v>1669</v>
      </c>
    </row>
    <row r="112" spans="1:4">
      <c r="A112" s="341">
        <v>8</v>
      </c>
      <c r="B112" s="338" t="s">
        <v>2013</v>
      </c>
      <c r="C112" s="340" t="s">
        <v>1693</v>
      </c>
      <c r="D112" s="340">
        <v>1</v>
      </c>
    </row>
    <row r="113" spans="1:4">
      <c r="A113" s="342"/>
      <c r="B113" s="338" t="s">
        <v>1803</v>
      </c>
      <c r="C113" s="339" t="s">
        <v>1693</v>
      </c>
      <c r="D113" s="340">
        <v>1</v>
      </c>
    </row>
    <row r="114" spans="1:4">
      <c r="A114" s="342"/>
      <c r="B114" s="338" t="s">
        <v>1804</v>
      </c>
      <c r="C114" s="339" t="s">
        <v>1693</v>
      </c>
      <c r="D114" s="340">
        <v>1</v>
      </c>
    </row>
    <row r="115" spans="1:4">
      <c r="A115" s="342"/>
      <c r="B115" s="338" t="s">
        <v>1805</v>
      </c>
      <c r="C115" s="339" t="s">
        <v>1693</v>
      </c>
      <c r="D115" s="340">
        <v>1</v>
      </c>
    </row>
    <row r="116" spans="1:4">
      <c r="A116" s="342"/>
      <c r="B116" s="338" t="s">
        <v>1806</v>
      </c>
      <c r="C116" s="339" t="s">
        <v>1693</v>
      </c>
      <c r="D116" s="340">
        <v>1</v>
      </c>
    </row>
    <row r="117" spans="1:4">
      <c r="A117" s="342"/>
      <c r="B117" s="338" t="s">
        <v>1807</v>
      </c>
      <c r="C117" s="339" t="s">
        <v>1808</v>
      </c>
      <c r="D117" s="340">
        <v>1</v>
      </c>
    </row>
    <row r="118" spans="1:4">
      <c r="A118" s="342"/>
      <c r="B118" s="338" t="s">
        <v>1809</v>
      </c>
      <c r="C118" s="354" t="s">
        <v>1693</v>
      </c>
      <c r="D118" s="354">
        <v>1</v>
      </c>
    </row>
    <row r="119" spans="1:4">
      <c r="A119" s="342"/>
      <c r="B119" s="345" t="s">
        <v>1810</v>
      </c>
      <c r="C119" s="355" t="s">
        <v>1811</v>
      </c>
      <c r="D119" s="340">
        <v>1</v>
      </c>
    </row>
    <row r="120" spans="1:4">
      <c r="A120" s="342"/>
      <c r="B120" s="345" t="s">
        <v>1812</v>
      </c>
      <c r="C120" s="355" t="s">
        <v>1813</v>
      </c>
      <c r="D120" s="340">
        <v>1</v>
      </c>
    </row>
    <row r="121" spans="1:4">
      <c r="A121" s="342"/>
      <c r="B121" s="345" t="s">
        <v>1814</v>
      </c>
      <c r="C121" s="355" t="s">
        <v>2014</v>
      </c>
      <c r="D121" s="340">
        <v>1</v>
      </c>
    </row>
    <row r="122" spans="1:4">
      <c r="A122" s="342"/>
      <c r="B122" s="345" t="s">
        <v>1912</v>
      </c>
      <c r="C122" s="355" t="s">
        <v>1693</v>
      </c>
      <c r="D122" s="340">
        <v>1</v>
      </c>
    </row>
    <row r="123" spans="1:4">
      <c r="A123" s="342"/>
      <c r="B123" s="345" t="s">
        <v>2015</v>
      </c>
      <c r="C123" s="355" t="s">
        <v>1693</v>
      </c>
      <c r="D123" s="340">
        <v>1</v>
      </c>
    </row>
    <row r="124" spans="1:4">
      <c r="A124" s="342"/>
      <c r="B124" s="345" t="s">
        <v>2016</v>
      </c>
      <c r="C124" s="355" t="s">
        <v>2017</v>
      </c>
      <c r="D124" s="340">
        <v>1</v>
      </c>
    </row>
    <row r="125" spans="1:4">
      <c r="A125" s="342"/>
      <c r="B125" s="345" t="s">
        <v>2018</v>
      </c>
      <c r="C125" s="345" t="s">
        <v>2019</v>
      </c>
      <c r="D125" s="340" t="s">
        <v>2020</v>
      </c>
    </row>
    <row r="126" spans="1:4">
      <c r="A126" s="342"/>
      <c r="B126" s="345" t="s">
        <v>2021</v>
      </c>
      <c r="C126" s="345" t="s">
        <v>1693</v>
      </c>
      <c r="D126" s="340">
        <v>1</v>
      </c>
    </row>
    <row r="127" spans="1:4">
      <c r="A127" s="344"/>
      <c r="B127" s="345" t="s">
        <v>2022</v>
      </c>
      <c r="C127" s="345" t="s">
        <v>1693</v>
      </c>
      <c r="D127" s="340">
        <v>3</v>
      </c>
    </row>
    <row r="128" spans="1:4">
      <c r="A128" s="353" t="s">
        <v>1667</v>
      </c>
      <c r="B128" s="353" t="s">
        <v>1565</v>
      </c>
      <c r="C128" s="353" t="s">
        <v>1668</v>
      </c>
      <c r="D128" s="353" t="s">
        <v>1669</v>
      </c>
    </row>
    <row r="129" spans="1:4">
      <c r="A129" s="341">
        <v>9</v>
      </c>
      <c r="B129" s="338" t="s">
        <v>2023</v>
      </c>
      <c r="C129" s="339" t="s">
        <v>1693</v>
      </c>
      <c r="D129" s="340">
        <v>1</v>
      </c>
    </row>
    <row r="130" spans="1:4">
      <c r="A130" s="342"/>
      <c r="B130" s="338" t="s">
        <v>1815</v>
      </c>
      <c r="C130" s="339" t="s">
        <v>1693</v>
      </c>
      <c r="D130" s="340">
        <v>3</v>
      </c>
    </row>
    <row r="131" spans="1:4">
      <c r="A131" s="342"/>
      <c r="B131" s="338" t="s">
        <v>1816</v>
      </c>
      <c r="C131" s="339" t="s">
        <v>2024</v>
      </c>
      <c r="D131" s="340">
        <v>3</v>
      </c>
    </row>
    <row r="132" spans="1:4">
      <c r="A132" s="342"/>
      <c r="B132" s="338" t="s">
        <v>1817</v>
      </c>
      <c r="C132" s="339" t="s">
        <v>1818</v>
      </c>
      <c r="D132" s="340">
        <v>1</v>
      </c>
    </row>
    <row r="133" spans="1:4">
      <c r="A133" s="342"/>
      <c r="B133" s="338" t="s">
        <v>1819</v>
      </c>
      <c r="C133" s="339" t="s">
        <v>1820</v>
      </c>
      <c r="D133" s="340">
        <v>1</v>
      </c>
    </row>
    <row r="134" spans="1:4">
      <c r="A134" s="342"/>
      <c r="B134" s="338" t="s">
        <v>1821</v>
      </c>
      <c r="C134" s="339" t="s">
        <v>2025</v>
      </c>
      <c r="D134" s="340">
        <v>1</v>
      </c>
    </row>
    <row r="135" spans="1:4">
      <c r="A135" s="342"/>
      <c r="B135" s="338" t="s">
        <v>1822</v>
      </c>
      <c r="C135" s="339" t="s">
        <v>2025</v>
      </c>
      <c r="D135" s="340">
        <v>1</v>
      </c>
    </row>
    <row r="136" spans="1:4">
      <c r="A136" s="342"/>
      <c r="B136" s="338" t="s">
        <v>1823</v>
      </c>
      <c r="C136" s="339" t="s">
        <v>1824</v>
      </c>
      <c r="D136" s="340">
        <v>1</v>
      </c>
    </row>
    <row r="137" spans="1:4">
      <c r="A137" s="342"/>
      <c r="B137" s="338" t="s">
        <v>1825</v>
      </c>
      <c r="C137" s="339" t="s">
        <v>1826</v>
      </c>
      <c r="D137" s="340">
        <v>1</v>
      </c>
    </row>
    <row r="138" spans="1:4">
      <c r="A138" s="342"/>
      <c r="B138" s="338" t="s">
        <v>1827</v>
      </c>
      <c r="C138" s="339" t="s">
        <v>1693</v>
      </c>
      <c r="D138" s="340">
        <v>1</v>
      </c>
    </row>
    <row r="139" spans="1:4">
      <c r="A139" s="342"/>
      <c r="B139" s="338" t="s">
        <v>2026</v>
      </c>
      <c r="C139" s="339" t="s">
        <v>1693</v>
      </c>
      <c r="D139" s="340">
        <v>1</v>
      </c>
    </row>
    <row r="140" spans="1:4">
      <c r="A140" s="342"/>
      <c r="B140" s="338" t="s">
        <v>1828</v>
      </c>
      <c r="C140" s="339" t="s">
        <v>1693</v>
      </c>
      <c r="D140" s="340">
        <v>1</v>
      </c>
    </row>
    <row r="141" spans="1:4">
      <c r="A141" s="342"/>
      <c r="B141" s="343" t="s">
        <v>1829</v>
      </c>
      <c r="C141" s="347" t="s">
        <v>1830</v>
      </c>
      <c r="D141" s="347">
        <v>1</v>
      </c>
    </row>
    <row r="142" spans="1:4">
      <c r="A142" s="342"/>
      <c r="B142" s="345" t="s">
        <v>2027</v>
      </c>
      <c r="C142" s="345" t="s">
        <v>1693</v>
      </c>
      <c r="D142" s="340">
        <v>1</v>
      </c>
    </row>
    <row r="143" spans="1:4">
      <c r="A143" s="342"/>
      <c r="B143" s="345" t="s">
        <v>2028</v>
      </c>
      <c r="C143" s="345" t="s">
        <v>2029</v>
      </c>
      <c r="D143" s="340">
        <v>1</v>
      </c>
    </row>
    <row r="144" spans="1:4">
      <c r="A144" s="342"/>
      <c r="B144" s="345" t="s">
        <v>2030</v>
      </c>
      <c r="C144" s="345" t="s">
        <v>1693</v>
      </c>
      <c r="D144" s="340">
        <v>1</v>
      </c>
    </row>
    <row r="145" spans="1:5">
      <c r="A145" s="344"/>
      <c r="B145" s="345" t="s">
        <v>2031</v>
      </c>
      <c r="C145" s="345" t="s">
        <v>1693</v>
      </c>
      <c r="D145" s="340">
        <v>1</v>
      </c>
    </row>
    <row r="146" spans="1:5">
      <c r="A146" s="353" t="s">
        <v>1667</v>
      </c>
      <c r="B146" s="353" t="s">
        <v>1565</v>
      </c>
      <c r="C146" s="353" t="s">
        <v>1668</v>
      </c>
      <c r="D146" s="353" t="s">
        <v>1991</v>
      </c>
    </row>
    <row r="147" spans="1:5">
      <c r="A147" s="356">
        <v>10</v>
      </c>
      <c r="B147" s="338" t="s">
        <v>1831</v>
      </c>
      <c r="C147" s="339" t="s">
        <v>2032</v>
      </c>
      <c r="D147" s="340">
        <v>1</v>
      </c>
    </row>
    <row r="148" spans="1:5">
      <c r="A148" s="356"/>
      <c r="B148" s="338" t="s">
        <v>1832</v>
      </c>
      <c r="C148" s="339" t="s">
        <v>1693</v>
      </c>
      <c r="D148" s="340">
        <v>3</v>
      </c>
    </row>
    <row r="149" spans="1:5">
      <c r="A149" s="356"/>
      <c r="B149" s="338" t="s">
        <v>2033</v>
      </c>
      <c r="C149" s="339" t="s">
        <v>1833</v>
      </c>
      <c r="D149" s="340">
        <v>1</v>
      </c>
    </row>
    <row r="150" spans="1:5">
      <c r="A150" s="356"/>
      <c r="B150" s="338" t="s">
        <v>1831</v>
      </c>
      <c r="C150" s="339" t="s">
        <v>2034</v>
      </c>
      <c r="D150" s="340">
        <v>1</v>
      </c>
    </row>
    <row r="151" spans="1:5">
      <c r="A151" s="356"/>
      <c r="B151" s="338" t="s">
        <v>2035</v>
      </c>
      <c r="C151" s="339" t="s">
        <v>1693</v>
      </c>
      <c r="D151" s="340">
        <v>1</v>
      </c>
    </row>
    <row r="152" spans="1:5">
      <c r="A152" s="356"/>
      <c r="B152" s="357" t="s">
        <v>2036</v>
      </c>
      <c r="C152" s="358" t="s">
        <v>1693</v>
      </c>
      <c r="D152" s="358">
        <v>1</v>
      </c>
      <c r="E152" s="336" t="s">
        <v>2037</v>
      </c>
    </row>
    <row r="153" spans="1:5">
      <c r="A153" s="356"/>
      <c r="B153" s="338" t="s">
        <v>2038</v>
      </c>
      <c r="C153" s="339" t="s">
        <v>1693</v>
      </c>
      <c r="D153" s="340">
        <v>1</v>
      </c>
    </row>
    <row r="154" spans="1:5">
      <c r="A154" s="356"/>
      <c r="B154" s="338"/>
      <c r="C154" s="339"/>
      <c r="D154" s="340"/>
    </row>
    <row r="155" spans="1:5">
      <c r="A155" s="356"/>
      <c r="B155" s="338"/>
      <c r="C155" s="339"/>
      <c r="D155" s="340"/>
    </row>
    <row r="156" spans="1:5">
      <c r="A156" s="356"/>
      <c r="B156" s="338"/>
      <c r="C156" s="339"/>
      <c r="D156" s="340"/>
    </row>
    <row r="157" spans="1:5">
      <c r="A157" s="356"/>
      <c r="B157" s="338"/>
      <c r="C157" s="339"/>
      <c r="D157" s="340"/>
    </row>
    <row r="158" spans="1:5">
      <c r="A158" s="356"/>
      <c r="B158" s="338"/>
      <c r="C158" s="339"/>
      <c r="D158" s="340"/>
    </row>
    <row r="159" spans="1:5">
      <c r="A159" s="356"/>
      <c r="B159" s="338"/>
      <c r="C159" s="339"/>
      <c r="D159" s="340"/>
    </row>
    <row r="160" spans="1:5">
      <c r="A160" s="356"/>
      <c r="B160" s="338"/>
      <c r="C160" s="339"/>
      <c r="D160" s="340"/>
    </row>
    <row r="161" spans="1:4">
      <c r="A161" s="356"/>
      <c r="B161" s="338"/>
      <c r="C161" s="339"/>
      <c r="D161" s="340"/>
    </row>
    <row r="162" spans="1:4">
      <c r="A162" s="348" t="s">
        <v>1667</v>
      </c>
      <c r="B162" s="353" t="s">
        <v>1565</v>
      </c>
      <c r="C162" s="353" t="s">
        <v>1668</v>
      </c>
      <c r="D162" s="353" t="s">
        <v>1669</v>
      </c>
    </row>
    <row r="163" spans="1:4">
      <c r="A163" s="341">
        <v>11</v>
      </c>
      <c r="B163" s="338" t="s">
        <v>1834</v>
      </c>
      <c r="C163" s="339" t="s">
        <v>1835</v>
      </c>
      <c r="D163" s="340">
        <v>1</v>
      </c>
    </row>
    <row r="164" spans="1:4">
      <c r="A164" s="342"/>
      <c r="B164" s="338" t="s">
        <v>1836</v>
      </c>
      <c r="C164" s="339" t="s">
        <v>1837</v>
      </c>
      <c r="D164" s="340">
        <v>1</v>
      </c>
    </row>
    <row r="165" spans="1:4">
      <c r="A165" s="342"/>
      <c r="B165" s="338" t="s">
        <v>2039</v>
      </c>
      <c r="C165" s="359" t="s">
        <v>1838</v>
      </c>
      <c r="D165" s="340">
        <v>1</v>
      </c>
    </row>
    <row r="166" spans="1:4">
      <c r="A166" s="342"/>
      <c r="B166" s="338" t="s">
        <v>1839</v>
      </c>
      <c r="C166" s="339" t="s">
        <v>1840</v>
      </c>
      <c r="D166" s="340">
        <v>1</v>
      </c>
    </row>
    <row r="167" spans="1:4">
      <c r="A167" s="342"/>
      <c r="B167" s="338" t="s">
        <v>1841</v>
      </c>
      <c r="C167" s="339" t="s">
        <v>1842</v>
      </c>
      <c r="D167" s="340">
        <v>1</v>
      </c>
    </row>
    <row r="168" spans="1:4">
      <c r="A168" s="342"/>
      <c r="B168" s="338" t="s">
        <v>1843</v>
      </c>
      <c r="C168" s="339" t="s">
        <v>1693</v>
      </c>
      <c r="D168" s="340">
        <v>1</v>
      </c>
    </row>
    <row r="169" spans="1:4">
      <c r="A169" s="342"/>
      <c r="B169" s="338" t="s">
        <v>1844</v>
      </c>
      <c r="C169" s="339" t="s">
        <v>1693</v>
      </c>
      <c r="D169" s="340">
        <v>2</v>
      </c>
    </row>
    <row r="170" spans="1:4">
      <c r="A170" s="342"/>
      <c r="B170" s="338" t="s">
        <v>1845</v>
      </c>
      <c r="C170" s="339" t="s">
        <v>1693</v>
      </c>
      <c r="D170" s="340">
        <v>1</v>
      </c>
    </row>
    <row r="171" spans="1:4">
      <c r="A171" s="342"/>
      <c r="B171" s="338" t="s">
        <v>1846</v>
      </c>
      <c r="C171" s="339" t="s">
        <v>1847</v>
      </c>
      <c r="D171" s="340">
        <v>1</v>
      </c>
    </row>
    <row r="172" spans="1:4">
      <c r="A172" s="342"/>
      <c r="B172" s="338" t="s">
        <v>1848</v>
      </c>
      <c r="C172" s="339" t="s">
        <v>1693</v>
      </c>
      <c r="D172" s="340">
        <v>1</v>
      </c>
    </row>
    <row r="173" spans="1:4">
      <c r="A173" s="342"/>
      <c r="B173" s="338" t="s">
        <v>2040</v>
      </c>
      <c r="C173" s="339" t="s">
        <v>1693</v>
      </c>
      <c r="D173" s="340">
        <v>2</v>
      </c>
    </row>
    <row r="174" spans="1:4">
      <c r="A174" s="344"/>
      <c r="B174" s="338" t="s">
        <v>2041</v>
      </c>
      <c r="C174" s="339" t="s">
        <v>1693</v>
      </c>
      <c r="D174" s="340">
        <v>1</v>
      </c>
    </row>
    <row r="175" spans="1:4">
      <c r="A175" s="348" t="s">
        <v>1667</v>
      </c>
      <c r="B175" s="353" t="s">
        <v>1565</v>
      </c>
      <c r="C175" s="353" t="s">
        <v>1668</v>
      </c>
      <c r="D175" s="353" t="s">
        <v>1669</v>
      </c>
    </row>
    <row r="176" spans="1:4">
      <c r="A176" s="341">
        <v>12</v>
      </c>
      <c r="B176" s="338" t="s">
        <v>1849</v>
      </c>
      <c r="C176" s="339" t="s">
        <v>1693</v>
      </c>
      <c r="D176" s="340">
        <v>2</v>
      </c>
    </row>
    <row r="177" spans="1:4">
      <c r="A177" s="342"/>
      <c r="B177" s="338" t="s">
        <v>362</v>
      </c>
      <c r="C177" s="339" t="s">
        <v>1693</v>
      </c>
      <c r="D177" s="340">
        <v>2</v>
      </c>
    </row>
    <row r="178" spans="1:4">
      <c r="A178" s="342"/>
      <c r="B178" s="338" t="s">
        <v>1850</v>
      </c>
      <c r="C178" s="339" t="s">
        <v>1851</v>
      </c>
      <c r="D178" s="340">
        <v>1</v>
      </c>
    </row>
    <row r="179" spans="1:4">
      <c r="A179" s="342"/>
      <c r="B179" s="338" t="s">
        <v>1852</v>
      </c>
      <c r="C179" s="339" t="s">
        <v>1853</v>
      </c>
      <c r="D179" s="340">
        <v>1</v>
      </c>
    </row>
    <row r="180" spans="1:4">
      <c r="A180" s="342"/>
      <c r="B180" s="338" t="s">
        <v>1854</v>
      </c>
      <c r="C180" s="339" t="s">
        <v>1693</v>
      </c>
      <c r="D180" s="340">
        <v>1</v>
      </c>
    </row>
    <row r="181" spans="1:4">
      <c r="A181" s="342"/>
      <c r="B181" s="338" t="s">
        <v>1855</v>
      </c>
      <c r="C181" s="339" t="s">
        <v>1856</v>
      </c>
      <c r="D181" s="340">
        <v>1</v>
      </c>
    </row>
    <row r="182" spans="1:4">
      <c r="A182" s="342"/>
      <c r="B182" s="338" t="s">
        <v>1857</v>
      </c>
      <c r="C182" s="339" t="s">
        <v>1858</v>
      </c>
      <c r="D182" s="340">
        <v>1</v>
      </c>
    </row>
    <row r="183" spans="1:4">
      <c r="A183" s="342"/>
      <c r="B183" s="338" t="s">
        <v>1859</v>
      </c>
      <c r="C183" s="339" t="s">
        <v>1693</v>
      </c>
      <c r="D183" s="340">
        <v>4</v>
      </c>
    </row>
    <row r="184" spans="1:4">
      <c r="A184" s="342"/>
      <c r="B184" s="338" t="s">
        <v>1860</v>
      </c>
      <c r="C184" s="339" t="s">
        <v>1693</v>
      </c>
      <c r="D184" s="340">
        <v>1</v>
      </c>
    </row>
    <row r="185" spans="1:4">
      <c r="A185" s="342"/>
      <c r="B185" s="338" t="s">
        <v>2042</v>
      </c>
      <c r="C185" s="339" t="s">
        <v>1861</v>
      </c>
      <c r="D185" s="340">
        <v>1</v>
      </c>
    </row>
    <row r="186" spans="1:4">
      <c r="A186" s="342"/>
      <c r="B186" s="338" t="s">
        <v>1862</v>
      </c>
      <c r="C186" s="339" t="s">
        <v>1863</v>
      </c>
      <c r="D186" s="340">
        <v>1</v>
      </c>
    </row>
    <row r="187" spans="1:4">
      <c r="A187" s="342"/>
      <c r="B187" s="338" t="s">
        <v>1864</v>
      </c>
      <c r="C187" s="339" t="s">
        <v>1865</v>
      </c>
      <c r="D187" s="340">
        <v>1</v>
      </c>
    </row>
    <row r="188" spans="1:4">
      <c r="A188" s="342"/>
      <c r="B188" s="338" t="s">
        <v>1866</v>
      </c>
      <c r="C188" s="339" t="s">
        <v>1867</v>
      </c>
      <c r="D188" s="340">
        <v>1</v>
      </c>
    </row>
    <row r="189" spans="1:4">
      <c r="A189" s="342"/>
      <c r="B189" s="338" t="s">
        <v>1868</v>
      </c>
      <c r="C189" s="339" t="s">
        <v>1869</v>
      </c>
      <c r="D189" s="340">
        <v>1</v>
      </c>
    </row>
    <row r="190" spans="1:4">
      <c r="A190" s="342"/>
      <c r="B190" s="338" t="s">
        <v>1870</v>
      </c>
      <c r="C190" s="339" t="s">
        <v>1871</v>
      </c>
      <c r="D190" s="340">
        <v>1</v>
      </c>
    </row>
    <row r="191" spans="1:4">
      <c r="A191" s="342"/>
      <c r="B191" s="338" t="s">
        <v>1872</v>
      </c>
      <c r="C191" s="339" t="s">
        <v>1693</v>
      </c>
      <c r="D191" s="340">
        <v>1</v>
      </c>
    </row>
    <row r="192" spans="1:4">
      <c r="A192" s="342"/>
      <c r="B192" s="338" t="s">
        <v>1873</v>
      </c>
      <c r="C192" s="339" t="s">
        <v>1874</v>
      </c>
      <c r="D192" s="340" t="s">
        <v>2043</v>
      </c>
    </row>
    <row r="193" spans="1:4">
      <c r="A193" s="342"/>
      <c r="B193" s="338" t="s">
        <v>1875</v>
      </c>
      <c r="C193" s="339" t="s">
        <v>1693</v>
      </c>
      <c r="D193" s="340">
        <v>1</v>
      </c>
    </row>
    <row r="194" spans="1:4">
      <c r="A194" s="342"/>
      <c r="B194" s="338" t="s">
        <v>1876</v>
      </c>
      <c r="C194" s="339" t="s">
        <v>1933</v>
      </c>
      <c r="D194" s="340">
        <v>1</v>
      </c>
    </row>
    <row r="195" spans="1:4">
      <c r="A195" s="342"/>
      <c r="B195" s="338" t="s">
        <v>2044</v>
      </c>
      <c r="C195" s="339" t="s">
        <v>2045</v>
      </c>
      <c r="D195" s="340">
        <v>1</v>
      </c>
    </row>
    <row r="196" spans="1:4">
      <c r="A196" s="342"/>
      <c r="B196" s="343" t="s">
        <v>2046</v>
      </c>
      <c r="C196" s="346" t="s">
        <v>1740</v>
      </c>
      <c r="D196" s="347">
        <v>1</v>
      </c>
    </row>
    <row r="197" spans="1:4">
      <c r="A197" s="342"/>
      <c r="B197" s="338" t="s">
        <v>1877</v>
      </c>
      <c r="C197" s="339" t="s">
        <v>1878</v>
      </c>
      <c r="D197" s="340">
        <v>1</v>
      </c>
    </row>
    <row r="198" spans="1:4">
      <c r="A198" s="342"/>
      <c r="B198" s="338" t="s">
        <v>1756</v>
      </c>
      <c r="C198" s="339" t="s">
        <v>2047</v>
      </c>
      <c r="D198" s="340">
        <v>1</v>
      </c>
    </row>
    <row r="199" spans="1:4">
      <c r="A199" s="342"/>
      <c r="B199" s="338" t="s">
        <v>2048</v>
      </c>
      <c r="C199" s="339" t="s">
        <v>1693</v>
      </c>
      <c r="D199" s="340">
        <v>2</v>
      </c>
    </row>
    <row r="200" spans="1:4">
      <c r="A200" s="342"/>
      <c r="B200" s="338" t="s">
        <v>1879</v>
      </c>
      <c r="C200" s="339" t="s">
        <v>1693</v>
      </c>
      <c r="D200" s="340">
        <v>2</v>
      </c>
    </row>
    <row r="201" spans="1:4">
      <c r="A201" s="342"/>
      <c r="B201" s="338" t="s">
        <v>2035</v>
      </c>
      <c r="C201" s="339" t="s">
        <v>1693</v>
      </c>
      <c r="D201" s="340">
        <v>1</v>
      </c>
    </row>
    <row r="202" spans="1:4">
      <c r="A202" s="342"/>
      <c r="B202" s="338"/>
      <c r="C202" s="339"/>
      <c r="D202" s="340"/>
    </row>
    <row r="203" spans="1:4">
      <c r="A203" s="342"/>
      <c r="B203" s="338"/>
      <c r="C203" s="339"/>
      <c r="D203" s="340"/>
    </row>
    <row r="204" spans="1:4">
      <c r="A204" s="344"/>
      <c r="B204" s="338"/>
      <c r="C204" s="339"/>
      <c r="D204" s="340"/>
    </row>
    <row r="205" spans="1:4">
      <c r="A205" s="348" t="s">
        <v>1667</v>
      </c>
      <c r="B205" s="353" t="s">
        <v>1565</v>
      </c>
      <c r="C205" s="353" t="s">
        <v>1668</v>
      </c>
      <c r="D205" s="353" t="s">
        <v>1991</v>
      </c>
    </row>
    <row r="206" spans="1:4">
      <c r="A206" s="341">
        <v>13</v>
      </c>
      <c r="B206" s="338" t="s">
        <v>1880</v>
      </c>
      <c r="C206" s="339" t="s">
        <v>1881</v>
      </c>
      <c r="D206" s="340">
        <v>1</v>
      </c>
    </row>
    <row r="207" spans="1:4">
      <c r="A207" s="342"/>
      <c r="B207" s="338" t="s">
        <v>1882</v>
      </c>
      <c r="C207" s="339" t="s">
        <v>1693</v>
      </c>
      <c r="D207" s="340">
        <v>3</v>
      </c>
    </row>
    <row r="208" spans="1:4">
      <c r="A208" s="342"/>
      <c r="B208" s="338" t="s">
        <v>1883</v>
      </c>
      <c r="C208" s="339" t="s">
        <v>1693</v>
      </c>
      <c r="D208" s="340">
        <v>4</v>
      </c>
    </row>
    <row r="209" spans="1:4">
      <c r="A209" s="342"/>
      <c r="B209" s="338" t="s">
        <v>1884</v>
      </c>
      <c r="C209" s="339" t="s">
        <v>1693</v>
      </c>
      <c r="D209" s="340">
        <v>6</v>
      </c>
    </row>
    <row r="210" spans="1:4">
      <c r="A210" s="342"/>
      <c r="B210" s="338" t="s">
        <v>2049</v>
      </c>
      <c r="C210" s="339" t="s">
        <v>1885</v>
      </c>
      <c r="D210" s="340">
        <v>1</v>
      </c>
    </row>
    <row r="211" spans="1:4">
      <c r="A211" s="342"/>
      <c r="B211" s="338" t="s">
        <v>1886</v>
      </c>
      <c r="C211" s="339" t="s">
        <v>1887</v>
      </c>
      <c r="D211" s="340">
        <v>1</v>
      </c>
    </row>
    <row r="212" spans="1:4">
      <c r="A212" s="342"/>
      <c r="B212" s="338" t="s">
        <v>2050</v>
      </c>
      <c r="C212" s="339" t="s">
        <v>1693</v>
      </c>
      <c r="D212" s="340">
        <v>2</v>
      </c>
    </row>
    <row r="213" spans="1:4">
      <c r="A213" s="342"/>
      <c r="B213" s="338" t="s">
        <v>2051</v>
      </c>
      <c r="C213" s="339" t="s">
        <v>1693</v>
      </c>
      <c r="D213" s="340">
        <v>1</v>
      </c>
    </row>
    <row r="214" spans="1:4">
      <c r="A214" s="342"/>
      <c r="B214" s="338"/>
      <c r="C214" s="339"/>
      <c r="D214" s="340"/>
    </row>
    <row r="215" spans="1:4">
      <c r="A215" s="342"/>
      <c r="B215" s="338"/>
      <c r="C215" s="339"/>
      <c r="D215" s="340"/>
    </row>
    <row r="216" spans="1:4">
      <c r="A216" s="344"/>
      <c r="B216" s="338"/>
      <c r="C216" s="339"/>
      <c r="D216" s="340"/>
    </row>
    <row r="217" spans="1:4">
      <c r="A217" s="348" t="s">
        <v>1667</v>
      </c>
      <c r="B217" s="353" t="s">
        <v>1565</v>
      </c>
      <c r="C217" s="353" t="s">
        <v>1668</v>
      </c>
      <c r="D217" s="353" t="s">
        <v>1669</v>
      </c>
    </row>
    <row r="218" spans="1:4">
      <c r="A218" s="341">
        <v>14</v>
      </c>
      <c r="B218" s="338" t="s">
        <v>1888</v>
      </c>
      <c r="C218" s="339" t="s">
        <v>1889</v>
      </c>
      <c r="D218" s="340">
        <v>1</v>
      </c>
    </row>
    <row r="219" spans="1:4">
      <c r="A219" s="342"/>
      <c r="B219" s="338" t="s">
        <v>1890</v>
      </c>
      <c r="C219" s="339" t="s">
        <v>1891</v>
      </c>
      <c r="D219" s="340">
        <v>1</v>
      </c>
    </row>
    <row r="220" spans="1:4">
      <c r="A220" s="342"/>
      <c r="B220" s="338" t="s">
        <v>1892</v>
      </c>
      <c r="C220" s="339" t="s">
        <v>1693</v>
      </c>
      <c r="D220" s="340">
        <v>1</v>
      </c>
    </row>
    <row r="221" spans="1:4">
      <c r="A221" s="342"/>
      <c r="B221" s="338" t="s">
        <v>1893</v>
      </c>
      <c r="C221" s="339" t="s">
        <v>1693</v>
      </c>
      <c r="D221" s="340">
        <v>1</v>
      </c>
    </row>
    <row r="222" spans="1:4">
      <c r="A222" s="342"/>
      <c r="B222" s="338" t="s">
        <v>2052</v>
      </c>
      <c r="C222" s="339" t="s">
        <v>2053</v>
      </c>
      <c r="D222" s="340">
        <v>1</v>
      </c>
    </row>
    <row r="223" spans="1:4">
      <c r="A223" s="342"/>
      <c r="B223" s="338" t="s">
        <v>2054</v>
      </c>
      <c r="C223" s="339"/>
      <c r="D223" s="340">
        <v>1</v>
      </c>
    </row>
    <row r="224" spans="1:4">
      <c r="A224" s="342"/>
      <c r="B224" s="338"/>
      <c r="C224" s="339"/>
      <c r="D224" s="340"/>
    </row>
    <row r="225" spans="1:4">
      <c r="A225" s="342"/>
      <c r="B225" s="338"/>
      <c r="C225" s="339"/>
      <c r="D225" s="340"/>
    </row>
    <row r="226" spans="1:4">
      <c r="A226" s="342"/>
      <c r="B226" s="338"/>
      <c r="C226" s="339"/>
      <c r="D226" s="340"/>
    </row>
    <row r="227" spans="1:4">
      <c r="A227" s="342"/>
      <c r="B227" s="338"/>
      <c r="C227" s="339"/>
      <c r="D227" s="340"/>
    </row>
    <row r="228" spans="1:4">
      <c r="A228" s="344"/>
      <c r="B228" s="338"/>
      <c r="C228" s="339"/>
      <c r="D228" s="340"/>
    </row>
    <row r="229" spans="1:4">
      <c r="A229" s="348" t="s">
        <v>1667</v>
      </c>
      <c r="B229" s="353" t="s">
        <v>1565</v>
      </c>
      <c r="C229" s="353" t="s">
        <v>1668</v>
      </c>
      <c r="D229" s="353" t="s">
        <v>1669</v>
      </c>
    </row>
    <row r="230" spans="1:4">
      <c r="A230" s="341">
        <v>15</v>
      </c>
      <c r="B230" s="338" t="s">
        <v>1894</v>
      </c>
      <c r="C230" s="339" t="s">
        <v>1693</v>
      </c>
      <c r="D230" s="340">
        <v>2</v>
      </c>
    </row>
    <row r="231" spans="1:4">
      <c r="A231" s="342"/>
      <c r="B231" s="338" t="s">
        <v>1895</v>
      </c>
      <c r="C231" s="339" t="s">
        <v>1693</v>
      </c>
      <c r="D231" s="340">
        <v>4</v>
      </c>
    </row>
    <row r="232" spans="1:4">
      <c r="A232" s="344"/>
      <c r="B232" s="338" t="s">
        <v>2055</v>
      </c>
      <c r="C232" s="339" t="s">
        <v>1693</v>
      </c>
      <c r="D232" s="340">
        <v>1</v>
      </c>
    </row>
    <row r="233" spans="1:4">
      <c r="A233" s="348" t="s">
        <v>1667</v>
      </c>
      <c r="B233" s="353" t="s">
        <v>1565</v>
      </c>
      <c r="C233" s="353" t="s">
        <v>1668</v>
      </c>
      <c r="D233" s="353" t="s">
        <v>1669</v>
      </c>
    </row>
    <row r="234" spans="1:4">
      <c r="A234" s="341">
        <v>16</v>
      </c>
      <c r="B234" s="338" t="s">
        <v>1896</v>
      </c>
      <c r="C234" s="339" t="s">
        <v>1693</v>
      </c>
      <c r="D234" s="340">
        <v>1</v>
      </c>
    </row>
    <row r="235" spans="1:4">
      <c r="A235" s="342"/>
      <c r="B235" s="338" t="s">
        <v>1897</v>
      </c>
      <c r="C235" s="339" t="s">
        <v>1693</v>
      </c>
      <c r="D235" s="340">
        <v>1</v>
      </c>
    </row>
    <row r="236" spans="1:4">
      <c r="A236" s="344"/>
      <c r="B236" s="338"/>
      <c r="C236" s="339"/>
      <c r="D236" s="340"/>
    </row>
    <row r="237" spans="1:4">
      <c r="A237" s="348" t="s">
        <v>1667</v>
      </c>
      <c r="B237" s="353" t="s">
        <v>1565</v>
      </c>
      <c r="C237" s="353" t="s">
        <v>1668</v>
      </c>
      <c r="D237" s="353" t="s">
        <v>1669</v>
      </c>
    </row>
    <row r="238" spans="1:4">
      <c r="A238" s="341">
        <v>17</v>
      </c>
      <c r="B238" s="338" t="s">
        <v>1898</v>
      </c>
      <c r="C238" s="360" t="s">
        <v>1899</v>
      </c>
      <c r="D238" s="340">
        <v>1</v>
      </c>
    </row>
    <row r="239" spans="1:4">
      <c r="A239" s="342"/>
      <c r="B239" s="338" t="s">
        <v>1900</v>
      </c>
      <c r="C239" s="339" t="s">
        <v>1693</v>
      </c>
      <c r="D239" s="340">
        <v>1</v>
      </c>
    </row>
    <row r="240" spans="1:4">
      <c r="A240" s="342"/>
      <c r="B240" s="338" t="s">
        <v>1901</v>
      </c>
      <c r="C240" s="339" t="s">
        <v>1693</v>
      </c>
      <c r="D240" s="340">
        <v>2</v>
      </c>
    </row>
    <row r="241" spans="1:4">
      <c r="A241" s="342"/>
      <c r="B241" s="338" t="s">
        <v>1902</v>
      </c>
      <c r="C241" s="339" t="s">
        <v>1903</v>
      </c>
      <c r="D241" s="340" t="s">
        <v>2056</v>
      </c>
    </row>
    <row r="242" spans="1:4">
      <c r="A242" s="342"/>
      <c r="B242" s="338" t="s">
        <v>1904</v>
      </c>
      <c r="C242" s="339" t="s">
        <v>1693</v>
      </c>
      <c r="D242" s="340">
        <v>2</v>
      </c>
    </row>
    <row r="243" spans="1:4">
      <c r="A243" s="342"/>
      <c r="B243" s="338" t="s">
        <v>1558</v>
      </c>
      <c r="C243" s="339" t="s">
        <v>1905</v>
      </c>
      <c r="D243" s="340">
        <v>1</v>
      </c>
    </row>
    <row r="244" spans="1:4">
      <c r="A244" s="342"/>
      <c r="B244" s="338" t="s">
        <v>2057</v>
      </c>
      <c r="C244" s="340" t="s">
        <v>1693</v>
      </c>
      <c r="D244" s="340">
        <v>1</v>
      </c>
    </row>
    <row r="245" spans="1:4">
      <c r="A245" s="342"/>
      <c r="B245" s="338" t="s">
        <v>2058</v>
      </c>
      <c r="C245" s="340" t="s">
        <v>1693</v>
      </c>
      <c r="D245" s="340">
        <v>1</v>
      </c>
    </row>
    <row r="246" spans="1:4">
      <c r="A246" s="342"/>
      <c r="B246" s="338" t="s">
        <v>1906</v>
      </c>
      <c r="C246" s="339" t="s">
        <v>1907</v>
      </c>
      <c r="D246" s="340">
        <v>1</v>
      </c>
    </row>
    <row r="247" spans="1:4">
      <c r="A247" s="342"/>
      <c r="B247" s="338" t="s">
        <v>1908</v>
      </c>
      <c r="C247" s="339" t="s">
        <v>1909</v>
      </c>
      <c r="D247" s="340">
        <v>1</v>
      </c>
    </row>
    <row r="248" spans="1:4">
      <c r="A248" s="342"/>
      <c r="B248" s="338" t="s">
        <v>1910</v>
      </c>
      <c r="C248" s="339" t="s">
        <v>1911</v>
      </c>
      <c r="D248" s="340">
        <v>1</v>
      </c>
    </row>
    <row r="249" spans="1:4">
      <c r="A249" s="342"/>
      <c r="B249" s="338" t="s">
        <v>1913</v>
      </c>
      <c r="C249" s="339" t="s">
        <v>1693</v>
      </c>
      <c r="D249" s="340">
        <v>1</v>
      </c>
    </row>
    <row r="250" spans="1:4">
      <c r="A250" s="342"/>
      <c r="B250" s="338" t="s">
        <v>2059</v>
      </c>
      <c r="C250" s="360" t="s">
        <v>1693</v>
      </c>
      <c r="D250" s="340">
        <v>1</v>
      </c>
    </row>
    <row r="251" spans="1:4">
      <c r="A251" s="342"/>
      <c r="B251" s="338" t="s">
        <v>2060</v>
      </c>
      <c r="C251" s="360" t="s">
        <v>1693</v>
      </c>
      <c r="D251" s="340">
        <v>1</v>
      </c>
    </row>
    <row r="252" spans="1:4">
      <c r="A252" s="342"/>
      <c r="B252" s="338" t="s">
        <v>2061</v>
      </c>
      <c r="C252" s="360" t="s">
        <v>1693</v>
      </c>
      <c r="D252" s="340">
        <v>1</v>
      </c>
    </row>
    <row r="253" spans="1:4">
      <c r="A253" s="342"/>
      <c r="B253" s="338" t="s">
        <v>2062</v>
      </c>
      <c r="C253" s="360" t="s">
        <v>1677</v>
      </c>
      <c r="D253" s="340">
        <v>1</v>
      </c>
    </row>
    <row r="254" spans="1:4">
      <c r="A254" s="344"/>
      <c r="B254" s="338"/>
      <c r="C254" s="360"/>
      <c r="D254" s="340"/>
    </row>
    <row r="255" spans="1:4">
      <c r="A255" s="348" t="s">
        <v>1667</v>
      </c>
      <c r="B255" s="353" t="s">
        <v>1565</v>
      </c>
      <c r="C255" s="353" t="s">
        <v>1668</v>
      </c>
      <c r="D255" s="353" t="s">
        <v>1991</v>
      </c>
    </row>
    <row r="256" spans="1:4">
      <c r="A256" s="341">
        <v>18</v>
      </c>
      <c r="B256" s="338" t="s">
        <v>1914</v>
      </c>
      <c r="C256" s="360" t="s">
        <v>1693</v>
      </c>
      <c r="D256" s="340">
        <v>2</v>
      </c>
    </row>
    <row r="257" spans="1:1024">
      <c r="A257" s="342"/>
      <c r="B257" s="338" t="s">
        <v>1915</v>
      </c>
      <c r="C257" s="361" t="s">
        <v>1693</v>
      </c>
      <c r="D257" s="340">
        <v>1</v>
      </c>
      <c r="E257" s="335"/>
      <c r="F257" s="335"/>
      <c r="G257" s="335"/>
      <c r="H257" s="335"/>
      <c r="I257" s="335"/>
      <c r="J257" s="335"/>
      <c r="K257" s="335"/>
      <c r="L257" s="335"/>
      <c r="M257" s="335"/>
      <c r="N257" s="335"/>
      <c r="O257" s="335"/>
      <c r="P257" s="335"/>
      <c r="Q257" s="335"/>
      <c r="R257" s="335"/>
      <c r="S257" s="335"/>
      <c r="T257" s="335"/>
      <c r="U257" s="335"/>
      <c r="V257" s="335"/>
      <c r="W257" s="335"/>
      <c r="X257" s="335"/>
      <c r="Y257" s="335"/>
      <c r="Z257" s="335"/>
      <c r="AA257" s="335"/>
      <c r="AB257" s="335"/>
      <c r="AC257" s="335"/>
      <c r="AD257" s="335"/>
      <c r="AE257" s="335"/>
      <c r="AF257" s="335"/>
      <c r="AG257" s="335"/>
      <c r="AH257" s="335"/>
      <c r="AI257" s="335"/>
      <c r="AJ257" s="335"/>
      <c r="AK257" s="335"/>
      <c r="AL257" s="335"/>
      <c r="AM257" s="335"/>
      <c r="AN257" s="335"/>
      <c r="AO257" s="335"/>
      <c r="AP257" s="335"/>
      <c r="AQ257" s="335"/>
      <c r="AR257" s="335"/>
      <c r="AS257" s="335"/>
      <c r="AT257" s="335"/>
      <c r="AU257" s="335"/>
      <c r="AV257" s="335"/>
      <c r="AW257" s="335"/>
      <c r="AX257" s="335"/>
      <c r="AY257" s="335"/>
      <c r="AZ257" s="335"/>
      <c r="BA257" s="335"/>
      <c r="BB257" s="335"/>
      <c r="BC257" s="335"/>
      <c r="BD257" s="335"/>
      <c r="BE257" s="335"/>
      <c r="BF257" s="335"/>
      <c r="BG257" s="335"/>
      <c r="BH257" s="335"/>
      <c r="BI257" s="335"/>
      <c r="BJ257" s="335"/>
      <c r="BK257" s="335"/>
      <c r="BL257" s="335"/>
      <c r="BM257" s="335"/>
      <c r="BN257" s="335"/>
      <c r="BO257" s="335"/>
      <c r="BP257" s="335"/>
      <c r="BQ257" s="335"/>
      <c r="BR257" s="335"/>
      <c r="BS257" s="335"/>
      <c r="BT257" s="335"/>
      <c r="BU257" s="335"/>
      <c r="BV257" s="335"/>
      <c r="BW257" s="335"/>
      <c r="BX257" s="335"/>
      <c r="BY257" s="335"/>
      <c r="BZ257" s="335"/>
      <c r="CA257" s="335"/>
      <c r="CB257" s="335"/>
      <c r="CC257" s="335"/>
      <c r="CD257" s="335"/>
      <c r="CE257" s="335"/>
      <c r="CF257" s="335"/>
      <c r="CG257" s="335"/>
      <c r="CH257" s="335"/>
      <c r="CI257" s="335"/>
      <c r="CJ257" s="335"/>
      <c r="CK257" s="335"/>
      <c r="CL257" s="335"/>
      <c r="CM257" s="335"/>
      <c r="CN257" s="335"/>
      <c r="CO257" s="335"/>
      <c r="CP257" s="335"/>
      <c r="CQ257" s="335"/>
      <c r="CR257" s="335"/>
      <c r="CS257" s="335"/>
      <c r="CT257" s="335"/>
      <c r="CU257" s="335"/>
      <c r="CV257" s="335"/>
      <c r="CW257" s="335"/>
      <c r="CX257" s="335"/>
      <c r="CY257" s="335"/>
      <c r="CZ257" s="335"/>
      <c r="DA257" s="335"/>
      <c r="DB257" s="335"/>
      <c r="DC257" s="335"/>
      <c r="DD257" s="335"/>
      <c r="DE257" s="335"/>
      <c r="DF257" s="335"/>
      <c r="DG257" s="335"/>
      <c r="DH257" s="335"/>
      <c r="DI257" s="335"/>
      <c r="DJ257" s="335"/>
      <c r="DK257" s="335"/>
      <c r="DL257" s="335"/>
      <c r="DM257" s="335"/>
      <c r="DN257" s="335"/>
      <c r="DO257" s="335"/>
      <c r="DP257" s="335"/>
      <c r="DQ257" s="335"/>
      <c r="DR257" s="335"/>
      <c r="DS257" s="335"/>
      <c r="DT257" s="335"/>
      <c r="DU257" s="335"/>
      <c r="DV257" s="335"/>
      <c r="DW257" s="335"/>
      <c r="DX257" s="335"/>
      <c r="DY257" s="335"/>
      <c r="DZ257" s="335"/>
      <c r="EA257" s="335"/>
      <c r="EB257" s="335"/>
      <c r="EC257" s="335"/>
      <c r="ED257" s="335"/>
      <c r="EE257" s="335"/>
      <c r="EF257" s="335"/>
      <c r="EG257" s="335"/>
      <c r="EH257" s="335"/>
      <c r="EI257" s="335"/>
      <c r="EJ257" s="335"/>
      <c r="EK257" s="335"/>
      <c r="EL257" s="335"/>
      <c r="EM257" s="335"/>
      <c r="EN257" s="335"/>
      <c r="EO257" s="335"/>
      <c r="EP257" s="335"/>
      <c r="EQ257" s="335"/>
      <c r="ER257" s="335"/>
      <c r="ES257" s="335"/>
      <c r="ET257" s="335"/>
      <c r="EU257" s="335"/>
      <c r="EV257" s="335"/>
      <c r="EW257" s="335"/>
      <c r="EX257" s="335"/>
      <c r="EY257" s="335"/>
      <c r="EZ257" s="335"/>
      <c r="FA257" s="335"/>
      <c r="FB257" s="335"/>
      <c r="FC257" s="335"/>
      <c r="FD257" s="335"/>
      <c r="FE257" s="335"/>
      <c r="FF257" s="335"/>
      <c r="FG257" s="335"/>
      <c r="FH257" s="335"/>
      <c r="FI257" s="335"/>
      <c r="FJ257" s="335"/>
      <c r="FK257" s="335"/>
      <c r="FL257" s="335"/>
      <c r="FM257" s="335"/>
      <c r="FN257" s="335"/>
      <c r="FO257" s="335"/>
      <c r="FP257" s="335"/>
      <c r="FQ257" s="335"/>
      <c r="FR257" s="335"/>
      <c r="FS257" s="335"/>
      <c r="FT257" s="335"/>
      <c r="FU257" s="335"/>
      <c r="FV257" s="335"/>
      <c r="FW257" s="335"/>
      <c r="FX257" s="335"/>
      <c r="FY257" s="335"/>
      <c r="FZ257" s="335"/>
      <c r="GA257" s="335"/>
      <c r="GB257" s="335"/>
      <c r="GC257" s="335"/>
      <c r="GD257" s="335"/>
      <c r="GE257" s="335"/>
      <c r="GF257" s="335"/>
      <c r="GG257" s="335"/>
      <c r="GH257" s="335"/>
      <c r="GI257" s="335"/>
      <c r="GJ257" s="335"/>
      <c r="GK257" s="335"/>
      <c r="GL257" s="335"/>
      <c r="GM257" s="335"/>
      <c r="GN257" s="335"/>
      <c r="GO257" s="335"/>
      <c r="GP257" s="335"/>
      <c r="GQ257" s="335"/>
      <c r="GR257" s="335"/>
      <c r="GS257" s="335"/>
      <c r="GT257" s="335"/>
      <c r="GU257" s="335"/>
      <c r="GV257" s="335"/>
      <c r="GW257" s="335"/>
      <c r="GX257" s="335"/>
      <c r="GY257" s="335"/>
      <c r="GZ257" s="335"/>
      <c r="HA257" s="335"/>
      <c r="HB257" s="335"/>
      <c r="HC257" s="335"/>
      <c r="HD257" s="335"/>
      <c r="HE257" s="335"/>
      <c r="HF257" s="335"/>
      <c r="HG257" s="335"/>
      <c r="HH257" s="335"/>
      <c r="HI257" s="335"/>
      <c r="HJ257" s="335"/>
      <c r="HK257" s="335"/>
      <c r="HL257" s="335"/>
      <c r="HM257" s="335"/>
      <c r="HN257" s="335"/>
      <c r="HO257" s="335"/>
      <c r="HP257" s="335"/>
      <c r="HQ257" s="335"/>
      <c r="HR257" s="335"/>
      <c r="HS257" s="335"/>
      <c r="HT257" s="335"/>
      <c r="HU257" s="335"/>
      <c r="HV257" s="335"/>
      <c r="HW257" s="335"/>
      <c r="HX257" s="335"/>
      <c r="HY257" s="335"/>
      <c r="HZ257" s="335"/>
      <c r="IA257" s="335"/>
      <c r="IB257" s="335"/>
      <c r="IC257" s="335"/>
      <c r="ID257" s="335"/>
      <c r="IE257" s="335"/>
      <c r="IF257" s="335"/>
      <c r="IG257" s="335"/>
      <c r="IH257" s="335"/>
      <c r="II257" s="335"/>
      <c r="IJ257" s="335"/>
      <c r="IK257" s="335"/>
      <c r="IL257" s="335"/>
      <c r="IM257" s="335"/>
      <c r="IN257" s="335"/>
      <c r="IO257" s="335"/>
      <c r="IP257" s="335"/>
      <c r="IQ257" s="335"/>
      <c r="IR257" s="335"/>
      <c r="IS257" s="335"/>
      <c r="IT257" s="335"/>
      <c r="IU257" s="335"/>
      <c r="IV257" s="335"/>
      <c r="IW257" s="335"/>
      <c r="IX257" s="335"/>
      <c r="IY257" s="335"/>
      <c r="IZ257" s="335"/>
      <c r="JA257" s="335"/>
      <c r="JB257" s="335"/>
      <c r="JC257" s="335"/>
      <c r="JD257" s="335"/>
      <c r="JE257" s="335"/>
      <c r="JF257" s="335"/>
      <c r="JG257" s="335"/>
      <c r="JH257" s="335"/>
      <c r="JI257" s="335"/>
      <c r="JJ257" s="335"/>
      <c r="JK257" s="335"/>
      <c r="JL257" s="335"/>
      <c r="JM257" s="335"/>
      <c r="JN257" s="335"/>
      <c r="JO257" s="335"/>
      <c r="JP257" s="335"/>
      <c r="JQ257" s="335"/>
      <c r="JR257" s="335"/>
      <c r="JS257" s="335"/>
      <c r="JT257" s="335"/>
      <c r="JU257" s="335"/>
      <c r="JV257" s="335"/>
      <c r="JW257" s="335"/>
      <c r="JX257" s="335"/>
      <c r="JY257" s="335"/>
      <c r="JZ257" s="335"/>
      <c r="KA257" s="335"/>
      <c r="KB257" s="335"/>
      <c r="KC257" s="335"/>
      <c r="KD257" s="335"/>
      <c r="KE257" s="335"/>
      <c r="KF257" s="335"/>
      <c r="KG257" s="335"/>
      <c r="KH257" s="335"/>
      <c r="KI257" s="335"/>
      <c r="KJ257" s="335"/>
      <c r="KK257" s="335"/>
      <c r="KL257" s="335"/>
      <c r="KM257" s="335"/>
      <c r="KN257" s="335"/>
      <c r="KO257" s="335"/>
      <c r="KP257" s="335"/>
      <c r="KQ257" s="335"/>
      <c r="KR257" s="335"/>
      <c r="KS257" s="335"/>
      <c r="KT257" s="335"/>
      <c r="KU257" s="335"/>
      <c r="KV257" s="335"/>
      <c r="KW257" s="335"/>
      <c r="KX257" s="335"/>
      <c r="KY257" s="335"/>
      <c r="KZ257" s="335"/>
      <c r="LA257" s="335"/>
      <c r="LB257" s="335"/>
      <c r="LC257" s="335"/>
      <c r="LD257" s="335"/>
      <c r="LE257" s="335"/>
      <c r="LF257" s="335"/>
      <c r="LG257" s="335"/>
      <c r="LH257" s="335"/>
      <c r="LI257" s="335"/>
      <c r="LJ257" s="335"/>
      <c r="LK257" s="335"/>
      <c r="LL257" s="335"/>
      <c r="LM257" s="335"/>
      <c r="LN257" s="335"/>
      <c r="LO257" s="335"/>
      <c r="LP257" s="335"/>
      <c r="LQ257" s="335"/>
      <c r="LR257" s="335"/>
      <c r="LS257" s="335"/>
      <c r="LT257" s="335"/>
      <c r="LU257" s="335"/>
      <c r="LV257" s="335"/>
      <c r="LW257" s="335"/>
      <c r="LX257" s="335"/>
      <c r="LY257" s="335"/>
      <c r="LZ257" s="335"/>
      <c r="MA257" s="335"/>
      <c r="MB257" s="335"/>
      <c r="MC257" s="335"/>
      <c r="MD257" s="335"/>
      <c r="ME257" s="335"/>
      <c r="MF257" s="335"/>
      <c r="MG257" s="335"/>
      <c r="MH257" s="335"/>
      <c r="MI257" s="335"/>
      <c r="MJ257" s="335"/>
      <c r="MK257" s="335"/>
      <c r="ML257" s="335"/>
      <c r="MM257" s="335"/>
      <c r="MN257" s="335"/>
      <c r="MO257" s="335"/>
      <c r="MP257" s="335"/>
      <c r="MQ257" s="335"/>
      <c r="MR257" s="335"/>
      <c r="MS257" s="335"/>
      <c r="MT257" s="335"/>
      <c r="MU257" s="335"/>
      <c r="MV257" s="335"/>
      <c r="MW257" s="335"/>
      <c r="MX257" s="335"/>
      <c r="MY257" s="335"/>
      <c r="MZ257" s="335"/>
      <c r="NA257" s="335"/>
      <c r="NB257" s="335"/>
      <c r="NC257" s="335"/>
      <c r="ND257" s="335"/>
      <c r="NE257" s="335"/>
      <c r="NF257" s="335"/>
      <c r="NG257" s="335"/>
      <c r="NH257" s="335"/>
      <c r="NI257" s="335"/>
      <c r="NJ257" s="335"/>
      <c r="NK257" s="335"/>
      <c r="NL257" s="335"/>
      <c r="NM257" s="335"/>
      <c r="NN257" s="335"/>
      <c r="NO257" s="335"/>
      <c r="NP257" s="335"/>
      <c r="NQ257" s="335"/>
      <c r="NR257" s="335"/>
      <c r="NS257" s="335"/>
      <c r="NT257" s="335"/>
      <c r="NU257" s="335"/>
      <c r="NV257" s="335"/>
      <c r="NW257" s="335"/>
      <c r="NX257" s="335"/>
      <c r="NY257" s="335"/>
      <c r="NZ257" s="335"/>
      <c r="OA257" s="335"/>
      <c r="OB257" s="335"/>
      <c r="OC257" s="335"/>
      <c r="OD257" s="335"/>
      <c r="OE257" s="335"/>
      <c r="OF257" s="335"/>
      <c r="OG257" s="335"/>
      <c r="OH257" s="335"/>
      <c r="OI257" s="335"/>
      <c r="OJ257" s="335"/>
      <c r="OK257" s="335"/>
      <c r="OL257" s="335"/>
      <c r="OM257" s="335"/>
      <c r="ON257" s="335"/>
      <c r="OO257" s="335"/>
      <c r="OP257" s="335"/>
      <c r="OQ257" s="335"/>
      <c r="OR257" s="335"/>
      <c r="OS257" s="335"/>
      <c r="OT257" s="335"/>
      <c r="OU257" s="335"/>
      <c r="OV257" s="335"/>
      <c r="OW257" s="335"/>
      <c r="OX257" s="335"/>
      <c r="OY257" s="335"/>
      <c r="OZ257" s="335"/>
      <c r="PA257" s="335"/>
      <c r="PB257" s="335"/>
      <c r="PC257" s="335"/>
      <c r="PD257" s="335"/>
      <c r="PE257" s="335"/>
      <c r="PF257" s="335"/>
      <c r="PG257" s="335"/>
      <c r="PH257" s="335"/>
      <c r="PI257" s="335"/>
      <c r="PJ257" s="335"/>
      <c r="PK257" s="335"/>
      <c r="PL257" s="335"/>
      <c r="PM257" s="335"/>
      <c r="PN257" s="335"/>
      <c r="PO257" s="335"/>
      <c r="PP257" s="335"/>
      <c r="PQ257" s="335"/>
      <c r="PR257" s="335"/>
      <c r="PS257" s="335"/>
      <c r="PT257" s="335"/>
      <c r="PU257" s="335"/>
      <c r="PV257" s="335"/>
      <c r="PW257" s="335"/>
      <c r="PX257" s="335"/>
      <c r="PY257" s="335"/>
      <c r="PZ257" s="335"/>
      <c r="QA257" s="335"/>
      <c r="QB257" s="335"/>
      <c r="QC257" s="335"/>
      <c r="QD257" s="335"/>
      <c r="QE257" s="335"/>
      <c r="QF257" s="335"/>
      <c r="QG257" s="335"/>
      <c r="QH257" s="335"/>
      <c r="QI257" s="335"/>
      <c r="QJ257" s="335"/>
      <c r="QK257" s="335"/>
      <c r="QL257" s="335"/>
      <c r="QM257" s="335"/>
      <c r="QN257" s="335"/>
      <c r="QO257" s="335"/>
      <c r="QP257" s="335"/>
      <c r="QQ257" s="335"/>
      <c r="QR257" s="335"/>
      <c r="QS257" s="335"/>
      <c r="QT257" s="335"/>
      <c r="QU257" s="335"/>
      <c r="QV257" s="335"/>
      <c r="QW257" s="335"/>
      <c r="QX257" s="335"/>
      <c r="QY257" s="335"/>
      <c r="QZ257" s="335"/>
      <c r="RA257" s="335"/>
      <c r="RB257" s="335"/>
      <c r="RC257" s="335"/>
      <c r="RD257" s="335"/>
      <c r="RE257" s="335"/>
      <c r="RF257" s="335"/>
      <c r="RG257" s="335"/>
      <c r="RH257" s="335"/>
      <c r="RI257" s="335"/>
      <c r="RJ257" s="335"/>
      <c r="RK257" s="335"/>
      <c r="RL257" s="335"/>
      <c r="RM257" s="335"/>
      <c r="RN257" s="335"/>
      <c r="RO257" s="335"/>
      <c r="RP257" s="335"/>
      <c r="RQ257" s="335"/>
      <c r="RR257" s="335"/>
      <c r="RS257" s="335"/>
      <c r="RT257" s="335"/>
      <c r="RU257" s="335"/>
      <c r="RV257" s="335"/>
      <c r="RW257" s="335"/>
      <c r="RX257" s="335"/>
      <c r="RY257" s="335"/>
      <c r="RZ257" s="335"/>
      <c r="SA257" s="335"/>
      <c r="SB257" s="335"/>
      <c r="SC257" s="335"/>
      <c r="SD257" s="335"/>
      <c r="SE257" s="335"/>
      <c r="SF257" s="335"/>
      <c r="SG257" s="335"/>
      <c r="SH257" s="335"/>
      <c r="SI257" s="335"/>
      <c r="SJ257" s="335"/>
      <c r="SK257" s="335"/>
      <c r="SL257" s="335"/>
      <c r="SM257" s="335"/>
      <c r="SN257" s="335"/>
      <c r="SO257" s="335"/>
      <c r="SP257" s="335"/>
      <c r="SQ257" s="335"/>
      <c r="SR257" s="335"/>
      <c r="SS257" s="335"/>
      <c r="ST257" s="335"/>
      <c r="SU257" s="335"/>
      <c r="SV257" s="335"/>
      <c r="SW257" s="335"/>
      <c r="SX257" s="335"/>
      <c r="SY257" s="335"/>
      <c r="SZ257" s="335"/>
      <c r="TA257" s="335"/>
      <c r="TB257" s="335"/>
      <c r="TC257" s="335"/>
      <c r="TD257" s="335"/>
      <c r="TE257" s="335"/>
      <c r="TF257" s="335"/>
      <c r="TG257" s="335"/>
      <c r="TH257" s="335"/>
      <c r="TI257" s="335"/>
      <c r="TJ257" s="335"/>
      <c r="TK257" s="335"/>
      <c r="TL257" s="335"/>
      <c r="TM257" s="335"/>
      <c r="TN257" s="335"/>
      <c r="TO257" s="335"/>
      <c r="TP257" s="335"/>
      <c r="TQ257" s="335"/>
      <c r="TR257" s="335"/>
      <c r="TS257" s="335"/>
      <c r="TT257" s="335"/>
      <c r="TU257" s="335"/>
      <c r="TV257" s="335"/>
      <c r="TW257" s="335"/>
      <c r="TX257" s="335"/>
      <c r="TY257" s="335"/>
      <c r="TZ257" s="335"/>
      <c r="UA257" s="335"/>
      <c r="UB257" s="335"/>
      <c r="UC257" s="335"/>
      <c r="UD257" s="335"/>
      <c r="UE257" s="335"/>
      <c r="UF257" s="335"/>
      <c r="UG257" s="335"/>
      <c r="UH257" s="335"/>
      <c r="UI257" s="335"/>
      <c r="UJ257" s="335"/>
      <c r="UK257" s="335"/>
      <c r="UL257" s="335"/>
      <c r="UM257" s="335"/>
      <c r="UN257" s="335"/>
      <c r="UO257" s="335"/>
      <c r="UP257" s="335"/>
      <c r="UQ257" s="335"/>
      <c r="UR257" s="335"/>
      <c r="US257" s="335"/>
      <c r="UT257" s="335"/>
      <c r="UU257" s="335"/>
      <c r="UV257" s="335"/>
      <c r="UW257" s="335"/>
      <c r="UX257" s="335"/>
      <c r="UY257" s="335"/>
      <c r="UZ257" s="335"/>
      <c r="VA257" s="335"/>
      <c r="VB257" s="335"/>
      <c r="VC257" s="335"/>
      <c r="VD257" s="335"/>
      <c r="VE257" s="335"/>
      <c r="VF257" s="335"/>
      <c r="VG257" s="335"/>
      <c r="VH257" s="335"/>
      <c r="VI257" s="335"/>
      <c r="VJ257" s="335"/>
      <c r="VK257" s="335"/>
      <c r="VL257" s="335"/>
      <c r="VM257" s="335"/>
      <c r="VN257" s="335"/>
      <c r="VO257" s="335"/>
      <c r="VP257" s="335"/>
      <c r="VQ257" s="335"/>
      <c r="VR257" s="335"/>
      <c r="VS257" s="335"/>
      <c r="VT257" s="335"/>
      <c r="VU257" s="335"/>
      <c r="VV257" s="335"/>
      <c r="VW257" s="335"/>
      <c r="VX257" s="335"/>
      <c r="VY257" s="335"/>
      <c r="VZ257" s="335"/>
      <c r="WA257" s="335"/>
      <c r="WB257" s="335"/>
      <c r="WC257" s="335"/>
      <c r="WD257" s="335"/>
      <c r="WE257" s="335"/>
      <c r="WF257" s="335"/>
      <c r="WG257" s="335"/>
      <c r="WH257" s="335"/>
      <c r="WI257" s="335"/>
      <c r="WJ257" s="335"/>
      <c r="WK257" s="335"/>
      <c r="WL257" s="335"/>
      <c r="WM257" s="335"/>
      <c r="WN257" s="335"/>
      <c r="WO257" s="335"/>
      <c r="WP257" s="335"/>
      <c r="WQ257" s="335"/>
      <c r="WR257" s="335"/>
      <c r="WS257" s="335"/>
      <c r="WT257" s="335"/>
      <c r="WU257" s="335"/>
      <c r="WV257" s="335"/>
      <c r="WW257" s="335"/>
      <c r="WX257" s="335"/>
      <c r="WY257" s="335"/>
      <c r="WZ257" s="335"/>
      <c r="XA257" s="335"/>
      <c r="XB257" s="335"/>
      <c r="XC257" s="335"/>
      <c r="XD257" s="335"/>
      <c r="XE257" s="335"/>
      <c r="XF257" s="335"/>
      <c r="XG257" s="335"/>
      <c r="XH257" s="335"/>
      <c r="XI257" s="335"/>
      <c r="XJ257" s="335"/>
      <c r="XK257" s="335"/>
      <c r="XL257" s="335"/>
      <c r="XM257" s="335"/>
      <c r="XN257" s="335"/>
      <c r="XO257" s="335"/>
      <c r="XP257" s="335"/>
      <c r="XQ257" s="335"/>
      <c r="XR257" s="335"/>
      <c r="XS257" s="335"/>
      <c r="XT257" s="335"/>
      <c r="XU257" s="335"/>
      <c r="XV257" s="335"/>
      <c r="XW257" s="335"/>
      <c r="XX257" s="335"/>
      <c r="XY257" s="335"/>
      <c r="XZ257" s="335"/>
      <c r="YA257" s="335"/>
      <c r="YB257" s="335"/>
      <c r="YC257" s="335"/>
      <c r="YD257" s="335"/>
      <c r="YE257" s="335"/>
      <c r="YF257" s="335"/>
      <c r="YG257" s="335"/>
      <c r="YH257" s="335"/>
      <c r="YI257" s="335"/>
      <c r="YJ257" s="335"/>
      <c r="YK257" s="335"/>
      <c r="YL257" s="335"/>
      <c r="YM257" s="335"/>
      <c r="YN257" s="335"/>
      <c r="YO257" s="335"/>
      <c r="YP257" s="335"/>
      <c r="YQ257" s="335"/>
      <c r="YR257" s="335"/>
      <c r="YS257" s="335"/>
      <c r="YT257" s="335"/>
      <c r="YU257" s="335"/>
      <c r="YV257" s="335"/>
      <c r="YW257" s="335"/>
      <c r="YX257" s="335"/>
      <c r="YY257" s="335"/>
      <c r="YZ257" s="335"/>
      <c r="ZA257" s="335"/>
      <c r="ZB257" s="335"/>
      <c r="ZC257" s="335"/>
      <c r="ZD257" s="335"/>
      <c r="ZE257" s="335"/>
      <c r="ZF257" s="335"/>
      <c r="ZG257" s="335"/>
      <c r="ZH257" s="335"/>
      <c r="ZI257" s="335"/>
      <c r="ZJ257" s="335"/>
      <c r="ZK257" s="335"/>
      <c r="ZL257" s="335"/>
      <c r="ZM257" s="335"/>
      <c r="ZN257" s="335"/>
      <c r="ZO257" s="335"/>
      <c r="ZP257" s="335"/>
      <c r="ZQ257" s="335"/>
      <c r="ZR257" s="335"/>
      <c r="ZS257" s="335"/>
      <c r="ZT257" s="335"/>
      <c r="ZU257" s="335"/>
      <c r="ZV257" s="335"/>
      <c r="ZW257" s="335"/>
      <c r="ZX257" s="335"/>
      <c r="ZY257" s="335"/>
      <c r="ZZ257" s="335"/>
      <c r="AAA257" s="335"/>
      <c r="AAB257" s="335"/>
      <c r="AAC257" s="335"/>
      <c r="AAD257" s="335"/>
      <c r="AAE257" s="335"/>
      <c r="AAF257" s="335"/>
      <c r="AAG257" s="335"/>
      <c r="AAH257" s="335"/>
      <c r="AAI257" s="335"/>
      <c r="AAJ257" s="335"/>
      <c r="AAK257" s="335"/>
      <c r="AAL257" s="335"/>
      <c r="AAM257" s="335"/>
      <c r="AAN257" s="335"/>
      <c r="AAO257" s="335"/>
      <c r="AAP257" s="335"/>
      <c r="AAQ257" s="335"/>
      <c r="AAR257" s="335"/>
      <c r="AAS257" s="335"/>
      <c r="AAT257" s="335"/>
      <c r="AAU257" s="335"/>
      <c r="AAV257" s="335"/>
      <c r="AAW257" s="335"/>
      <c r="AAX257" s="335"/>
      <c r="AAY257" s="335"/>
      <c r="AAZ257" s="335"/>
      <c r="ABA257" s="335"/>
      <c r="ABB257" s="335"/>
      <c r="ABC257" s="335"/>
      <c r="ABD257" s="335"/>
      <c r="ABE257" s="335"/>
      <c r="ABF257" s="335"/>
      <c r="ABG257" s="335"/>
      <c r="ABH257" s="335"/>
      <c r="ABI257" s="335"/>
      <c r="ABJ257" s="335"/>
      <c r="ABK257" s="335"/>
      <c r="ABL257" s="335"/>
      <c r="ABM257" s="335"/>
      <c r="ABN257" s="335"/>
      <c r="ABO257" s="335"/>
      <c r="ABP257" s="335"/>
      <c r="ABQ257" s="335"/>
      <c r="ABR257" s="335"/>
      <c r="ABS257" s="335"/>
      <c r="ABT257" s="335"/>
      <c r="ABU257" s="335"/>
      <c r="ABV257" s="335"/>
      <c r="ABW257" s="335"/>
      <c r="ABX257" s="335"/>
      <c r="ABY257" s="335"/>
      <c r="ABZ257" s="335"/>
      <c r="ACA257" s="335"/>
      <c r="ACB257" s="335"/>
      <c r="ACC257" s="335"/>
      <c r="ACD257" s="335"/>
      <c r="ACE257" s="335"/>
      <c r="ACF257" s="335"/>
      <c r="ACG257" s="335"/>
      <c r="ACH257" s="335"/>
      <c r="ACI257" s="335"/>
      <c r="ACJ257" s="335"/>
      <c r="ACK257" s="335"/>
      <c r="ACL257" s="335"/>
      <c r="ACM257" s="335"/>
      <c r="ACN257" s="335"/>
      <c r="ACO257" s="335"/>
      <c r="ACP257" s="335"/>
      <c r="ACQ257" s="335"/>
      <c r="ACR257" s="335"/>
      <c r="ACS257" s="335"/>
      <c r="ACT257" s="335"/>
      <c r="ACU257" s="335"/>
      <c r="ACV257" s="335"/>
      <c r="ACW257" s="335"/>
      <c r="ACX257" s="335"/>
      <c r="ACY257" s="335"/>
      <c r="ACZ257" s="335"/>
      <c r="ADA257" s="335"/>
      <c r="ADB257" s="335"/>
      <c r="ADC257" s="335"/>
      <c r="ADD257" s="335"/>
      <c r="ADE257" s="335"/>
      <c r="ADF257" s="335"/>
      <c r="ADG257" s="335"/>
      <c r="ADH257" s="335"/>
      <c r="ADI257" s="335"/>
      <c r="ADJ257" s="335"/>
      <c r="ADK257" s="335"/>
      <c r="ADL257" s="335"/>
      <c r="ADM257" s="335"/>
      <c r="ADN257" s="335"/>
      <c r="ADO257" s="335"/>
      <c r="ADP257" s="335"/>
      <c r="ADQ257" s="335"/>
      <c r="ADR257" s="335"/>
      <c r="ADS257" s="335"/>
      <c r="ADT257" s="335"/>
      <c r="ADU257" s="335"/>
      <c r="ADV257" s="335"/>
      <c r="ADW257" s="335"/>
      <c r="ADX257" s="335"/>
      <c r="ADY257" s="335"/>
      <c r="ADZ257" s="335"/>
      <c r="AEA257" s="335"/>
      <c r="AEB257" s="335"/>
      <c r="AEC257" s="335"/>
      <c r="AED257" s="335"/>
      <c r="AEE257" s="335"/>
      <c r="AEF257" s="335"/>
      <c r="AEG257" s="335"/>
      <c r="AEH257" s="335"/>
      <c r="AEI257" s="335"/>
      <c r="AEJ257" s="335"/>
      <c r="AEK257" s="335"/>
      <c r="AEL257" s="335"/>
      <c r="AEM257" s="335"/>
      <c r="AEN257" s="335"/>
      <c r="AEO257" s="335"/>
      <c r="AEP257" s="335"/>
      <c r="AEQ257" s="335"/>
      <c r="AER257" s="335"/>
      <c r="AES257" s="335"/>
      <c r="AET257" s="335"/>
      <c r="AEU257" s="335"/>
      <c r="AEV257" s="335"/>
      <c r="AEW257" s="335"/>
      <c r="AEX257" s="335"/>
      <c r="AEY257" s="335"/>
      <c r="AEZ257" s="335"/>
      <c r="AFA257" s="335"/>
      <c r="AFB257" s="335"/>
      <c r="AFC257" s="335"/>
      <c r="AFD257" s="335"/>
      <c r="AFE257" s="335"/>
      <c r="AFF257" s="335"/>
      <c r="AFG257" s="335"/>
      <c r="AFH257" s="335"/>
      <c r="AFI257" s="335"/>
      <c r="AFJ257" s="335"/>
      <c r="AFK257" s="335"/>
      <c r="AFL257" s="335"/>
      <c r="AFM257" s="335"/>
      <c r="AFN257" s="335"/>
      <c r="AFO257" s="335"/>
      <c r="AFP257" s="335"/>
      <c r="AFQ257" s="335"/>
      <c r="AFR257" s="335"/>
      <c r="AFS257" s="335"/>
      <c r="AFT257" s="335"/>
      <c r="AFU257" s="335"/>
      <c r="AFV257" s="335"/>
      <c r="AFW257" s="335"/>
      <c r="AFX257" s="335"/>
      <c r="AFY257" s="335"/>
      <c r="AFZ257" s="335"/>
      <c r="AGA257" s="335"/>
      <c r="AGB257" s="335"/>
      <c r="AGC257" s="335"/>
      <c r="AGD257" s="335"/>
      <c r="AGE257" s="335"/>
      <c r="AGF257" s="335"/>
      <c r="AGG257" s="335"/>
      <c r="AGH257" s="335"/>
      <c r="AGI257" s="335"/>
      <c r="AGJ257" s="335"/>
      <c r="AGK257" s="335"/>
      <c r="AGL257" s="335"/>
      <c r="AGM257" s="335"/>
      <c r="AGN257" s="335"/>
      <c r="AGO257" s="335"/>
      <c r="AGP257" s="335"/>
      <c r="AGQ257" s="335"/>
      <c r="AGR257" s="335"/>
      <c r="AGS257" s="335"/>
      <c r="AGT257" s="335"/>
      <c r="AGU257" s="335"/>
      <c r="AGV257" s="335"/>
      <c r="AGW257" s="335"/>
      <c r="AGX257" s="335"/>
      <c r="AGY257" s="335"/>
      <c r="AGZ257" s="335"/>
      <c r="AHA257" s="335"/>
      <c r="AHB257" s="335"/>
      <c r="AHC257" s="335"/>
      <c r="AHD257" s="335"/>
      <c r="AHE257" s="335"/>
      <c r="AHF257" s="335"/>
      <c r="AHG257" s="335"/>
      <c r="AHH257" s="335"/>
      <c r="AHI257" s="335"/>
      <c r="AHJ257" s="335"/>
      <c r="AHK257" s="335"/>
      <c r="AHL257" s="335"/>
      <c r="AHM257" s="335"/>
      <c r="AHN257" s="335"/>
      <c r="AHO257" s="335"/>
      <c r="AHP257" s="335"/>
      <c r="AHQ257" s="335"/>
      <c r="AHR257" s="335"/>
      <c r="AHS257" s="335"/>
      <c r="AHT257" s="335"/>
      <c r="AHU257" s="335"/>
      <c r="AHV257" s="335"/>
      <c r="AHW257" s="335"/>
      <c r="AHX257" s="335"/>
      <c r="AHY257" s="335"/>
      <c r="AHZ257" s="335"/>
      <c r="AIA257" s="335"/>
      <c r="AIB257" s="335"/>
      <c r="AIC257" s="335"/>
      <c r="AID257" s="335"/>
      <c r="AIE257" s="335"/>
      <c r="AIF257" s="335"/>
      <c r="AIG257" s="335"/>
      <c r="AIH257" s="335"/>
      <c r="AII257" s="335"/>
      <c r="AIJ257" s="335"/>
      <c r="AIK257" s="335"/>
      <c r="AIL257" s="335"/>
      <c r="AIM257" s="335"/>
      <c r="AIN257" s="335"/>
      <c r="AIO257" s="335"/>
      <c r="AIP257" s="335"/>
      <c r="AIQ257" s="335"/>
      <c r="AIR257" s="335"/>
      <c r="AIS257" s="335"/>
      <c r="AIT257" s="335"/>
      <c r="AIU257" s="335"/>
      <c r="AIV257" s="335"/>
      <c r="AIW257" s="335"/>
      <c r="AIX257" s="335"/>
      <c r="AIY257" s="335"/>
      <c r="AIZ257" s="335"/>
      <c r="AJA257" s="335"/>
      <c r="AJB257" s="335"/>
      <c r="AJC257" s="335"/>
      <c r="AJD257" s="335"/>
      <c r="AJE257" s="335"/>
      <c r="AJF257" s="335"/>
      <c r="AJG257" s="335"/>
      <c r="AJH257" s="335"/>
      <c r="AJI257" s="335"/>
      <c r="AJJ257" s="335"/>
      <c r="AJK257" s="335"/>
      <c r="AJL257" s="335"/>
      <c r="AJM257" s="335"/>
      <c r="AJN257" s="335"/>
      <c r="AJO257" s="335"/>
      <c r="AJP257" s="335"/>
      <c r="AJQ257" s="335"/>
      <c r="AJR257" s="335"/>
      <c r="AJS257" s="335"/>
      <c r="AJT257" s="335"/>
      <c r="AJU257" s="335"/>
      <c r="AJV257" s="335"/>
      <c r="AJW257" s="335"/>
      <c r="AJX257" s="335"/>
      <c r="AJY257" s="335"/>
      <c r="AJZ257" s="335"/>
      <c r="AKA257" s="335"/>
      <c r="AKB257" s="335"/>
      <c r="AKC257" s="335"/>
      <c r="AKD257" s="335"/>
      <c r="AKE257" s="335"/>
      <c r="AKF257" s="335"/>
      <c r="AKG257" s="335"/>
      <c r="AKH257" s="335"/>
      <c r="AKI257" s="335"/>
      <c r="AKJ257" s="335"/>
      <c r="AKK257" s="335"/>
      <c r="AKL257" s="335"/>
      <c r="AKM257" s="335"/>
      <c r="AKN257" s="335"/>
      <c r="AKO257" s="335"/>
      <c r="AKP257" s="335"/>
      <c r="AKQ257" s="335"/>
      <c r="AKR257" s="335"/>
      <c r="AKS257" s="335"/>
      <c r="AKT257" s="335"/>
      <c r="AKU257" s="335"/>
      <c r="AKV257" s="335"/>
      <c r="AKW257" s="335"/>
      <c r="AKX257" s="335"/>
      <c r="AKY257" s="335"/>
      <c r="AKZ257" s="335"/>
      <c r="ALA257" s="335"/>
      <c r="ALB257" s="335"/>
      <c r="ALC257" s="335"/>
      <c r="ALD257" s="335"/>
      <c r="ALE257" s="335"/>
      <c r="ALF257" s="335"/>
      <c r="ALG257" s="335"/>
      <c r="ALH257" s="335"/>
      <c r="ALI257" s="335"/>
      <c r="ALJ257" s="335"/>
      <c r="ALK257" s="335"/>
      <c r="ALL257" s="335"/>
      <c r="ALM257" s="335"/>
      <c r="ALN257" s="335"/>
      <c r="ALO257" s="335"/>
      <c r="ALP257" s="335"/>
      <c r="ALQ257" s="335"/>
      <c r="ALR257" s="335"/>
      <c r="ALS257" s="335"/>
      <c r="ALT257" s="335"/>
      <c r="ALU257" s="335"/>
      <c r="ALV257" s="335"/>
      <c r="ALW257" s="335"/>
      <c r="ALX257" s="335"/>
      <c r="ALY257" s="335"/>
      <c r="ALZ257" s="335"/>
      <c r="AMA257" s="335"/>
      <c r="AMB257" s="335"/>
      <c r="AMC257" s="335"/>
      <c r="AMD257" s="335"/>
      <c r="AME257" s="335"/>
      <c r="AMF257" s="335"/>
      <c r="AMG257" s="335"/>
      <c r="AMH257" s="335"/>
      <c r="AMI257" s="362"/>
      <c r="AMJ257" s="363"/>
    </row>
    <row r="258" spans="1:1024">
      <c r="A258" s="342"/>
      <c r="B258" s="343" t="s">
        <v>2063</v>
      </c>
      <c r="C258" s="361" t="s">
        <v>1693</v>
      </c>
      <c r="D258" s="340">
        <v>1</v>
      </c>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c r="MA258"/>
      <c r="MB258"/>
      <c r="MC258"/>
      <c r="MD258"/>
      <c r="ME258"/>
      <c r="MF258"/>
      <c r="MG258"/>
      <c r="MH258"/>
      <c r="MI258"/>
      <c r="MJ258"/>
      <c r="MK258"/>
      <c r="ML258"/>
      <c r="MM258"/>
      <c r="MN258"/>
      <c r="MO258"/>
      <c r="MP258"/>
      <c r="MQ258"/>
      <c r="MR258"/>
      <c r="MS258"/>
      <c r="MT258"/>
      <c r="MU258"/>
      <c r="MV258"/>
      <c r="MW258"/>
      <c r="MX258"/>
      <c r="MY258"/>
      <c r="MZ258"/>
      <c r="NA258"/>
      <c r="NB258"/>
      <c r="NC258"/>
      <c r="ND258"/>
      <c r="NE258"/>
      <c r="NF258"/>
      <c r="NG258"/>
      <c r="NH258"/>
      <c r="NI258"/>
      <c r="NJ258"/>
      <c r="NK258"/>
      <c r="NL258"/>
      <c r="NM258"/>
      <c r="NN258"/>
      <c r="NO258"/>
      <c r="NP258"/>
      <c r="NQ258"/>
      <c r="NR258"/>
      <c r="NS258"/>
      <c r="NT258"/>
      <c r="NU258"/>
      <c r="NV258"/>
      <c r="NW258"/>
      <c r="NX258"/>
      <c r="NY258"/>
      <c r="NZ258"/>
      <c r="OA258"/>
      <c r="OB258"/>
      <c r="OC258"/>
      <c r="OD258"/>
      <c r="OE258"/>
      <c r="OF258"/>
      <c r="OG258"/>
      <c r="OH258"/>
      <c r="OI258"/>
      <c r="OJ258"/>
      <c r="OK258"/>
      <c r="OL258"/>
      <c r="OM258"/>
      <c r="ON258"/>
      <c r="OO258"/>
      <c r="OP258"/>
      <c r="OQ258"/>
      <c r="OR258"/>
      <c r="OS258"/>
      <c r="OT258"/>
      <c r="OU258"/>
      <c r="OV258"/>
      <c r="OW258"/>
      <c r="OX258"/>
      <c r="OY258"/>
      <c r="OZ258"/>
      <c r="PA258"/>
      <c r="PB258"/>
      <c r="PC258"/>
      <c r="PD258"/>
      <c r="PE258"/>
      <c r="PF258"/>
      <c r="PG258"/>
      <c r="PH258"/>
      <c r="PI258"/>
      <c r="PJ258"/>
      <c r="PK258"/>
      <c r="PL258"/>
      <c r="PM258"/>
      <c r="PN258"/>
      <c r="PO258"/>
      <c r="PP258"/>
      <c r="PQ258"/>
      <c r="PR258"/>
      <c r="PS258"/>
      <c r="PT258"/>
      <c r="PU258"/>
      <c r="PV258"/>
      <c r="PW258"/>
      <c r="PX258"/>
      <c r="PY258"/>
      <c r="PZ258"/>
      <c r="QA258"/>
      <c r="QB258"/>
      <c r="QC258"/>
      <c r="QD258"/>
      <c r="QE258"/>
      <c r="QF258"/>
      <c r="QG258"/>
      <c r="QH258"/>
      <c r="QI258"/>
      <c r="QJ258"/>
      <c r="QK258"/>
      <c r="QL258"/>
      <c r="QM258"/>
      <c r="QN258"/>
      <c r="QO258"/>
      <c r="QP258"/>
      <c r="QQ258"/>
      <c r="QR258"/>
      <c r="QS258"/>
      <c r="QT258"/>
      <c r="QU258"/>
      <c r="QV258"/>
      <c r="QW258"/>
      <c r="QX258"/>
      <c r="QY258"/>
      <c r="QZ258"/>
      <c r="RA258"/>
      <c r="RB258"/>
      <c r="RC258"/>
      <c r="RD258"/>
      <c r="RE258"/>
      <c r="RF258"/>
      <c r="RG258"/>
      <c r="RH258"/>
      <c r="RI258"/>
      <c r="RJ258"/>
      <c r="RK258"/>
      <c r="RL258"/>
      <c r="RM258"/>
      <c r="RN258"/>
      <c r="RO258"/>
      <c r="RP258"/>
      <c r="RQ258"/>
      <c r="RR258"/>
      <c r="RS258"/>
      <c r="RT258"/>
      <c r="RU258"/>
      <c r="RV258"/>
      <c r="RW258"/>
      <c r="RX258"/>
      <c r="RY258"/>
      <c r="RZ258"/>
      <c r="SA258"/>
      <c r="SB258"/>
      <c r="SC258"/>
      <c r="SD258"/>
      <c r="SE258"/>
      <c r="SF258"/>
      <c r="SG258"/>
      <c r="SH258"/>
      <c r="SI258"/>
      <c r="SJ258"/>
      <c r="SK258"/>
      <c r="SL258"/>
      <c r="SM258"/>
      <c r="SN258"/>
      <c r="SO258"/>
      <c r="SP258"/>
      <c r="SQ258"/>
      <c r="SR258"/>
      <c r="SS258"/>
      <c r="ST258"/>
      <c r="SU258"/>
      <c r="SV258"/>
      <c r="SW258"/>
      <c r="SX258"/>
      <c r="SY258"/>
      <c r="SZ258"/>
      <c r="TA258"/>
      <c r="TB258"/>
      <c r="TC258"/>
      <c r="TD258"/>
      <c r="TE258"/>
      <c r="TF258"/>
      <c r="TG258"/>
      <c r="TH258"/>
      <c r="TI258"/>
      <c r="TJ258"/>
      <c r="TK258"/>
      <c r="TL258"/>
      <c r="TM258"/>
      <c r="TN258"/>
      <c r="TO258"/>
      <c r="TP258"/>
      <c r="TQ258"/>
      <c r="TR258"/>
      <c r="TS258"/>
      <c r="TT258"/>
      <c r="TU258"/>
      <c r="TV258"/>
      <c r="TW258"/>
      <c r="TX258"/>
      <c r="TY258"/>
      <c r="TZ258"/>
      <c r="UA258"/>
      <c r="UB258"/>
      <c r="UC258"/>
      <c r="UD258"/>
      <c r="UE258"/>
      <c r="UF258"/>
      <c r="UG258"/>
      <c r="UH258"/>
      <c r="UI258"/>
      <c r="UJ258"/>
      <c r="UK258"/>
      <c r="UL258"/>
      <c r="UM258"/>
      <c r="UN258"/>
      <c r="UO258"/>
      <c r="UP258"/>
      <c r="UQ258"/>
      <c r="UR258"/>
      <c r="US258"/>
      <c r="UT258"/>
      <c r="UU258"/>
      <c r="UV258"/>
      <c r="UW258"/>
      <c r="UX258"/>
      <c r="UY258"/>
      <c r="UZ258"/>
      <c r="VA258"/>
      <c r="VB258"/>
      <c r="VC258"/>
      <c r="VD258"/>
      <c r="VE258"/>
      <c r="VF258"/>
      <c r="VG258"/>
      <c r="VH258"/>
      <c r="VI258"/>
      <c r="VJ258"/>
      <c r="VK258"/>
      <c r="VL258"/>
      <c r="VM258"/>
      <c r="VN258"/>
      <c r="VO258"/>
      <c r="VP258"/>
      <c r="VQ258"/>
      <c r="VR258"/>
      <c r="VS258"/>
      <c r="VT258"/>
      <c r="VU258"/>
      <c r="VV258"/>
      <c r="VW258"/>
      <c r="VX258"/>
      <c r="VY258"/>
      <c r="VZ258"/>
      <c r="WA258"/>
      <c r="WB258"/>
      <c r="WC258"/>
      <c r="WD258"/>
      <c r="WE258"/>
      <c r="WF258"/>
      <c r="WG258"/>
      <c r="WH258"/>
      <c r="WI258"/>
      <c r="WJ258"/>
      <c r="WK258"/>
      <c r="WL258"/>
      <c r="WM258"/>
      <c r="WN258"/>
      <c r="WO258"/>
      <c r="WP258"/>
      <c r="WQ258"/>
      <c r="WR258"/>
      <c r="WS258"/>
      <c r="WT258"/>
      <c r="WU258"/>
      <c r="WV258"/>
      <c r="WW258"/>
      <c r="WX258"/>
      <c r="WY258"/>
      <c r="WZ258"/>
      <c r="XA258"/>
      <c r="XB258"/>
      <c r="XC258"/>
      <c r="XD258"/>
      <c r="XE258"/>
      <c r="XF258"/>
      <c r="XG258"/>
      <c r="XH258"/>
      <c r="XI258"/>
      <c r="XJ258"/>
      <c r="XK258"/>
      <c r="XL258"/>
      <c r="XM258"/>
      <c r="XN258"/>
      <c r="XO258"/>
      <c r="XP258"/>
      <c r="XQ258"/>
      <c r="XR258"/>
      <c r="XS258"/>
      <c r="XT258"/>
      <c r="XU258"/>
      <c r="XV258"/>
      <c r="XW258"/>
      <c r="XX258"/>
      <c r="XY258"/>
      <c r="XZ258"/>
      <c r="YA258"/>
      <c r="YB258"/>
      <c r="YC258"/>
      <c r="YD258"/>
      <c r="YE258"/>
      <c r="YF258"/>
      <c r="YG258"/>
      <c r="YH258"/>
      <c r="YI258"/>
      <c r="YJ258"/>
      <c r="YK258"/>
      <c r="YL258"/>
      <c r="YM258"/>
      <c r="YN258"/>
      <c r="YO258"/>
      <c r="YP258"/>
      <c r="YQ258"/>
      <c r="YR258"/>
      <c r="YS258"/>
      <c r="YT258"/>
      <c r="YU258"/>
      <c r="YV258"/>
      <c r="YW258"/>
      <c r="YX258"/>
      <c r="YY258"/>
      <c r="YZ258"/>
      <c r="ZA258"/>
      <c r="ZB258"/>
      <c r="ZC258"/>
      <c r="ZD258"/>
      <c r="ZE258"/>
      <c r="ZF258"/>
      <c r="ZG258"/>
      <c r="ZH258"/>
      <c r="ZI258"/>
      <c r="ZJ258"/>
      <c r="ZK258"/>
      <c r="ZL258"/>
      <c r="ZM258"/>
      <c r="ZN258"/>
      <c r="ZO258"/>
      <c r="ZP258"/>
      <c r="ZQ258"/>
      <c r="ZR258"/>
      <c r="ZS258"/>
      <c r="ZT258"/>
      <c r="ZU258"/>
      <c r="ZV258"/>
      <c r="ZW258"/>
      <c r="ZX258"/>
      <c r="ZY258"/>
      <c r="ZZ258"/>
      <c r="AAA258"/>
      <c r="AAB258"/>
      <c r="AAC258"/>
      <c r="AAD258"/>
      <c r="AAE258"/>
      <c r="AAF258"/>
      <c r="AAG258"/>
      <c r="AAH258"/>
      <c r="AAI258"/>
      <c r="AAJ258"/>
      <c r="AAK258"/>
      <c r="AAL258"/>
      <c r="AAM258"/>
      <c r="AAN258"/>
      <c r="AAO258"/>
      <c r="AAP258"/>
      <c r="AAQ258"/>
      <c r="AAR258"/>
      <c r="AAS258"/>
      <c r="AAT258"/>
      <c r="AAU258"/>
      <c r="AAV258"/>
      <c r="AAW258"/>
      <c r="AAX258"/>
      <c r="AAY258"/>
      <c r="AAZ258"/>
      <c r="ABA258"/>
      <c r="ABB258"/>
      <c r="ABC258"/>
      <c r="ABD258"/>
      <c r="ABE258"/>
      <c r="ABF258"/>
      <c r="ABG258"/>
      <c r="ABH258"/>
      <c r="ABI258"/>
      <c r="ABJ258"/>
      <c r="ABK258"/>
      <c r="ABL258"/>
      <c r="ABM258"/>
      <c r="ABN258"/>
      <c r="ABO258"/>
      <c r="ABP258"/>
      <c r="ABQ258"/>
      <c r="ABR258"/>
      <c r="ABS258"/>
      <c r="ABT258"/>
      <c r="ABU258"/>
      <c r="ABV258"/>
      <c r="ABW258"/>
      <c r="ABX258"/>
      <c r="ABY258"/>
      <c r="ABZ258"/>
      <c r="ACA258"/>
      <c r="ACB258"/>
      <c r="ACC258"/>
      <c r="ACD258"/>
      <c r="ACE258"/>
      <c r="ACF258"/>
      <c r="ACG258"/>
      <c r="ACH258"/>
      <c r="ACI258"/>
      <c r="ACJ258"/>
      <c r="ACK258"/>
      <c r="ACL258"/>
      <c r="ACM258"/>
      <c r="ACN258"/>
      <c r="ACO258"/>
      <c r="ACP258"/>
      <c r="ACQ258"/>
      <c r="ACR258"/>
      <c r="ACS258"/>
      <c r="ACT258"/>
      <c r="ACU258"/>
      <c r="ACV258"/>
      <c r="ACW258"/>
      <c r="ACX258"/>
      <c r="ACY258"/>
      <c r="ACZ258"/>
      <c r="ADA258"/>
      <c r="ADB258"/>
      <c r="ADC258"/>
      <c r="ADD258"/>
      <c r="ADE258"/>
      <c r="ADF258"/>
      <c r="ADG258"/>
      <c r="ADH258"/>
      <c r="ADI258"/>
      <c r="ADJ258"/>
      <c r="ADK258"/>
      <c r="ADL258"/>
      <c r="ADM258"/>
      <c r="ADN258"/>
      <c r="ADO258"/>
      <c r="ADP258"/>
      <c r="ADQ258"/>
      <c r="ADR258"/>
      <c r="ADS258"/>
      <c r="ADT258"/>
      <c r="ADU258"/>
      <c r="ADV258"/>
      <c r="ADW258"/>
      <c r="ADX258"/>
      <c r="ADY258"/>
      <c r="ADZ258"/>
      <c r="AEA258"/>
      <c r="AEB258"/>
      <c r="AEC258"/>
      <c r="AED258"/>
      <c r="AEE258"/>
      <c r="AEF258"/>
      <c r="AEG258"/>
      <c r="AEH258"/>
      <c r="AEI258"/>
      <c r="AEJ258"/>
      <c r="AEK258"/>
      <c r="AEL258"/>
      <c r="AEM258"/>
      <c r="AEN258"/>
      <c r="AEO258"/>
      <c r="AEP258"/>
      <c r="AEQ258"/>
      <c r="AER258"/>
      <c r="AES258"/>
      <c r="AET258"/>
      <c r="AEU258"/>
      <c r="AEV258"/>
      <c r="AEW258"/>
      <c r="AEX258"/>
      <c r="AEY258"/>
      <c r="AEZ258"/>
      <c r="AFA258"/>
      <c r="AFB258"/>
      <c r="AFC258"/>
      <c r="AFD258"/>
      <c r="AFE258"/>
      <c r="AFF258"/>
      <c r="AFG258"/>
      <c r="AFH258"/>
      <c r="AFI258"/>
      <c r="AFJ258"/>
      <c r="AFK258"/>
      <c r="AFL258"/>
      <c r="AFM258"/>
      <c r="AFN258"/>
      <c r="AFO258"/>
      <c r="AFP258"/>
      <c r="AFQ258"/>
      <c r="AFR258"/>
      <c r="AFS258"/>
      <c r="AFT258"/>
      <c r="AFU258"/>
      <c r="AFV258"/>
      <c r="AFW258"/>
      <c r="AFX258"/>
      <c r="AFY258"/>
      <c r="AFZ258"/>
      <c r="AGA258"/>
      <c r="AGB258"/>
      <c r="AGC258"/>
      <c r="AGD258"/>
      <c r="AGE258"/>
      <c r="AGF258"/>
      <c r="AGG258"/>
      <c r="AGH258"/>
      <c r="AGI258"/>
      <c r="AGJ258"/>
      <c r="AGK258"/>
      <c r="AGL258"/>
      <c r="AGM258"/>
      <c r="AGN258"/>
      <c r="AGO258"/>
      <c r="AGP258"/>
      <c r="AGQ258"/>
      <c r="AGR258"/>
      <c r="AGS258"/>
      <c r="AGT258"/>
      <c r="AGU258"/>
      <c r="AGV258"/>
      <c r="AGW258"/>
      <c r="AGX258"/>
      <c r="AGY258"/>
      <c r="AGZ258"/>
      <c r="AHA258"/>
      <c r="AHB258"/>
      <c r="AHC258"/>
      <c r="AHD258"/>
      <c r="AHE258"/>
      <c r="AHF258"/>
      <c r="AHG258"/>
      <c r="AHH258"/>
      <c r="AHI258"/>
      <c r="AHJ258"/>
      <c r="AHK258"/>
      <c r="AHL258"/>
      <c r="AHM258"/>
      <c r="AHN258"/>
      <c r="AHO258"/>
      <c r="AHP258"/>
      <c r="AHQ258"/>
      <c r="AHR258"/>
      <c r="AHS258"/>
      <c r="AHT258"/>
      <c r="AHU258"/>
      <c r="AHV258"/>
      <c r="AHW258"/>
      <c r="AHX258"/>
      <c r="AHY258"/>
      <c r="AHZ258"/>
      <c r="AIA258"/>
      <c r="AIB258"/>
      <c r="AIC258"/>
      <c r="AID258"/>
      <c r="AIE258"/>
      <c r="AIF258"/>
      <c r="AIG258"/>
      <c r="AIH258"/>
      <c r="AII258"/>
      <c r="AIJ258"/>
      <c r="AIK258"/>
      <c r="AIL258"/>
      <c r="AIM258"/>
      <c r="AIN258"/>
      <c r="AIO258"/>
      <c r="AIP258"/>
      <c r="AIQ258"/>
      <c r="AIR258"/>
      <c r="AIS258"/>
      <c r="AIT258"/>
      <c r="AIU258"/>
      <c r="AIV258"/>
      <c r="AIW258"/>
      <c r="AIX258"/>
      <c r="AIY258"/>
      <c r="AIZ258"/>
      <c r="AJA258"/>
      <c r="AJB258"/>
      <c r="AJC258"/>
      <c r="AJD258"/>
      <c r="AJE258"/>
      <c r="AJF258"/>
      <c r="AJG258"/>
      <c r="AJH258"/>
      <c r="AJI258"/>
      <c r="AJJ258"/>
      <c r="AJK258"/>
      <c r="AJL258"/>
      <c r="AJM258"/>
      <c r="AJN258"/>
      <c r="AJO258"/>
      <c r="AJP258"/>
      <c r="AJQ258"/>
      <c r="AJR258"/>
      <c r="AJS258"/>
      <c r="AJT258"/>
      <c r="AJU258"/>
      <c r="AJV258"/>
      <c r="AJW258"/>
      <c r="AJX258"/>
      <c r="AJY258"/>
      <c r="AJZ258"/>
      <c r="AKA258"/>
      <c r="AKB258"/>
      <c r="AKC258"/>
      <c r="AKD258"/>
      <c r="AKE258"/>
      <c r="AKF258"/>
      <c r="AKG258"/>
      <c r="AKH258"/>
      <c r="AKI258"/>
      <c r="AKJ258"/>
      <c r="AKK258"/>
      <c r="AKL258"/>
      <c r="AKM258"/>
      <c r="AKN258"/>
      <c r="AKO258"/>
      <c r="AKP258"/>
      <c r="AKQ258"/>
      <c r="AKR258"/>
      <c r="AKS258"/>
      <c r="AKT258"/>
      <c r="AKU258"/>
      <c r="AKV258"/>
      <c r="AKW258"/>
      <c r="AKX258"/>
      <c r="AKY258"/>
      <c r="AKZ258"/>
      <c r="ALA258"/>
      <c r="ALB258"/>
      <c r="ALC258"/>
      <c r="ALD258"/>
      <c r="ALE258"/>
      <c r="ALF258"/>
      <c r="ALG258"/>
      <c r="ALH258"/>
      <c r="ALI258"/>
      <c r="ALJ258"/>
      <c r="ALK258"/>
      <c r="ALL258"/>
      <c r="ALM258"/>
      <c r="ALN258"/>
      <c r="ALO258"/>
      <c r="ALP258"/>
      <c r="ALQ258"/>
      <c r="ALR258"/>
      <c r="ALS258"/>
      <c r="ALT258"/>
      <c r="ALU258"/>
      <c r="ALV258"/>
      <c r="ALW258"/>
      <c r="ALX258"/>
      <c r="ALY258"/>
      <c r="ALZ258"/>
      <c r="AMA258"/>
      <c r="AMB258"/>
      <c r="AMC258"/>
      <c r="AMD258"/>
      <c r="AME258"/>
      <c r="AMF258"/>
      <c r="AMG258"/>
      <c r="AMH258"/>
    </row>
    <row r="259" spans="1:1024">
      <c r="A259" s="342"/>
      <c r="B259" s="338" t="s">
        <v>2064</v>
      </c>
      <c r="C259" s="361" t="s">
        <v>1693</v>
      </c>
      <c r="D259" s="340">
        <v>1</v>
      </c>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c r="MA259"/>
      <c r="MB259"/>
      <c r="MC259"/>
      <c r="MD259"/>
      <c r="ME259"/>
      <c r="MF259"/>
      <c r="MG259"/>
      <c r="MH259"/>
      <c r="MI259"/>
      <c r="MJ259"/>
      <c r="MK259"/>
      <c r="ML259"/>
      <c r="MM259"/>
      <c r="MN259"/>
      <c r="MO259"/>
      <c r="MP259"/>
      <c r="MQ259"/>
      <c r="MR259"/>
      <c r="MS259"/>
      <c r="MT259"/>
      <c r="MU259"/>
      <c r="MV259"/>
      <c r="MW259"/>
      <c r="MX259"/>
      <c r="MY259"/>
      <c r="MZ259"/>
      <c r="NA259"/>
      <c r="NB259"/>
      <c r="NC259"/>
      <c r="ND259"/>
      <c r="NE259"/>
      <c r="NF259"/>
      <c r="NG259"/>
      <c r="NH259"/>
      <c r="NI259"/>
      <c r="NJ259"/>
      <c r="NK259"/>
      <c r="NL259"/>
      <c r="NM259"/>
      <c r="NN259"/>
      <c r="NO259"/>
      <c r="NP259"/>
      <c r="NQ259"/>
      <c r="NR259"/>
      <c r="NS259"/>
      <c r="NT259"/>
      <c r="NU259"/>
      <c r="NV259"/>
      <c r="NW259"/>
      <c r="NX259"/>
      <c r="NY259"/>
      <c r="NZ259"/>
      <c r="OA259"/>
      <c r="OB259"/>
      <c r="OC259"/>
      <c r="OD259"/>
      <c r="OE259"/>
      <c r="OF259"/>
      <c r="OG259"/>
      <c r="OH259"/>
      <c r="OI259"/>
      <c r="OJ259"/>
      <c r="OK259"/>
      <c r="OL259"/>
      <c r="OM259"/>
      <c r="ON259"/>
      <c r="OO259"/>
      <c r="OP259"/>
      <c r="OQ259"/>
      <c r="OR259"/>
      <c r="OS259"/>
      <c r="OT259"/>
      <c r="OU259"/>
      <c r="OV259"/>
      <c r="OW259"/>
      <c r="OX259"/>
      <c r="OY259"/>
      <c r="OZ259"/>
      <c r="PA259"/>
      <c r="PB259"/>
      <c r="PC259"/>
      <c r="PD259"/>
      <c r="PE259"/>
      <c r="PF259"/>
      <c r="PG259"/>
      <c r="PH259"/>
      <c r="PI259"/>
      <c r="PJ259"/>
      <c r="PK259"/>
      <c r="PL259"/>
      <c r="PM259"/>
      <c r="PN259"/>
      <c r="PO259"/>
      <c r="PP259"/>
      <c r="PQ259"/>
      <c r="PR259"/>
      <c r="PS259"/>
      <c r="PT259"/>
      <c r="PU259"/>
      <c r="PV259"/>
      <c r="PW259"/>
      <c r="PX259"/>
      <c r="PY259"/>
      <c r="PZ259"/>
      <c r="QA259"/>
      <c r="QB259"/>
      <c r="QC259"/>
      <c r="QD259"/>
      <c r="QE259"/>
      <c r="QF259"/>
      <c r="QG259"/>
      <c r="QH259"/>
      <c r="QI259"/>
      <c r="QJ259"/>
      <c r="QK259"/>
      <c r="QL259"/>
      <c r="QM259"/>
      <c r="QN259"/>
      <c r="QO259"/>
      <c r="QP259"/>
      <c r="QQ259"/>
      <c r="QR259"/>
      <c r="QS259"/>
      <c r="QT259"/>
      <c r="QU259"/>
      <c r="QV259"/>
      <c r="QW259"/>
      <c r="QX259"/>
      <c r="QY259"/>
      <c r="QZ259"/>
      <c r="RA259"/>
      <c r="RB259"/>
      <c r="RC259"/>
      <c r="RD259"/>
      <c r="RE259"/>
      <c r="RF259"/>
      <c r="RG259"/>
      <c r="RH259"/>
      <c r="RI259"/>
      <c r="RJ259"/>
      <c r="RK259"/>
      <c r="RL259"/>
      <c r="RM259"/>
      <c r="RN259"/>
      <c r="RO259"/>
      <c r="RP259"/>
      <c r="RQ259"/>
      <c r="RR259"/>
      <c r="RS259"/>
      <c r="RT259"/>
      <c r="RU259"/>
      <c r="RV259"/>
      <c r="RW259"/>
      <c r="RX259"/>
      <c r="RY259"/>
      <c r="RZ259"/>
      <c r="SA259"/>
      <c r="SB259"/>
      <c r="SC259"/>
      <c r="SD259"/>
      <c r="SE259"/>
      <c r="SF259"/>
      <c r="SG259"/>
      <c r="SH259"/>
      <c r="SI259"/>
      <c r="SJ259"/>
      <c r="SK259"/>
      <c r="SL259"/>
      <c r="SM259"/>
      <c r="SN259"/>
      <c r="SO259"/>
      <c r="SP259"/>
      <c r="SQ259"/>
      <c r="SR259"/>
      <c r="SS259"/>
      <c r="ST259"/>
      <c r="SU259"/>
      <c r="SV259"/>
      <c r="SW259"/>
      <c r="SX259"/>
      <c r="SY259"/>
      <c r="SZ259"/>
      <c r="TA259"/>
      <c r="TB259"/>
      <c r="TC259"/>
      <c r="TD259"/>
      <c r="TE259"/>
      <c r="TF259"/>
      <c r="TG259"/>
      <c r="TH259"/>
      <c r="TI259"/>
      <c r="TJ259"/>
      <c r="TK259"/>
      <c r="TL259"/>
      <c r="TM259"/>
      <c r="TN259"/>
      <c r="TO259"/>
      <c r="TP259"/>
      <c r="TQ259"/>
      <c r="TR259"/>
      <c r="TS259"/>
      <c r="TT259"/>
      <c r="TU259"/>
      <c r="TV259"/>
      <c r="TW259"/>
      <c r="TX259"/>
      <c r="TY259"/>
      <c r="TZ259"/>
      <c r="UA259"/>
      <c r="UB259"/>
      <c r="UC259"/>
      <c r="UD259"/>
      <c r="UE259"/>
      <c r="UF259"/>
      <c r="UG259"/>
      <c r="UH259"/>
      <c r="UI259"/>
      <c r="UJ259"/>
      <c r="UK259"/>
      <c r="UL259"/>
      <c r="UM259"/>
      <c r="UN259"/>
      <c r="UO259"/>
      <c r="UP259"/>
      <c r="UQ259"/>
      <c r="UR259"/>
      <c r="US259"/>
      <c r="UT259"/>
      <c r="UU259"/>
      <c r="UV259"/>
      <c r="UW259"/>
      <c r="UX259"/>
      <c r="UY259"/>
      <c r="UZ259"/>
      <c r="VA259"/>
      <c r="VB259"/>
      <c r="VC259"/>
      <c r="VD259"/>
      <c r="VE259"/>
      <c r="VF259"/>
      <c r="VG259"/>
      <c r="VH259"/>
      <c r="VI259"/>
      <c r="VJ259"/>
      <c r="VK259"/>
      <c r="VL259"/>
      <c r="VM259"/>
      <c r="VN259"/>
      <c r="VO259"/>
      <c r="VP259"/>
      <c r="VQ259"/>
      <c r="VR259"/>
      <c r="VS259"/>
      <c r="VT259"/>
      <c r="VU259"/>
      <c r="VV259"/>
      <c r="VW259"/>
      <c r="VX259"/>
      <c r="VY259"/>
      <c r="VZ259"/>
      <c r="WA259"/>
      <c r="WB259"/>
      <c r="WC259"/>
      <c r="WD259"/>
      <c r="WE259"/>
      <c r="WF259"/>
      <c r="WG259"/>
      <c r="WH259"/>
      <c r="WI259"/>
      <c r="WJ259"/>
      <c r="WK259"/>
      <c r="WL259"/>
      <c r="WM259"/>
      <c r="WN259"/>
      <c r="WO259"/>
      <c r="WP259"/>
      <c r="WQ259"/>
      <c r="WR259"/>
      <c r="WS259"/>
      <c r="WT259"/>
      <c r="WU259"/>
      <c r="WV259"/>
      <c r="WW259"/>
      <c r="WX259"/>
      <c r="WY259"/>
      <c r="WZ259"/>
      <c r="XA259"/>
      <c r="XB259"/>
      <c r="XC259"/>
      <c r="XD259"/>
      <c r="XE259"/>
      <c r="XF259"/>
      <c r="XG259"/>
      <c r="XH259"/>
      <c r="XI259"/>
      <c r="XJ259"/>
      <c r="XK259"/>
      <c r="XL259"/>
      <c r="XM259"/>
      <c r="XN259"/>
      <c r="XO259"/>
      <c r="XP259"/>
      <c r="XQ259"/>
      <c r="XR259"/>
      <c r="XS259"/>
      <c r="XT259"/>
      <c r="XU259"/>
      <c r="XV259"/>
      <c r="XW259"/>
      <c r="XX259"/>
      <c r="XY259"/>
      <c r="XZ259"/>
      <c r="YA259"/>
      <c r="YB259"/>
      <c r="YC259"/>
      <c r="YD259"/>
      <c r="YE259"/>
      <c r="YF259"/>
      <c r="YG259"/>
      <c r="YH259"/>
      <c r="YI259"/>
      <c r="YJ259"/>
      <c r="YK259"/>
      <c r="YL259"/>
      <c r="YM259"/>
      <c r="YN259"/>
      <c r="YO259"/>
      <c r="YP259"/>
      <c r="YQ259"/>
      <c r="YR259"/>
      <c r="YS259"/>
      <c r="YT259"/>
      <c r="YU259"/>
      <c r="YV259"/>
      <c r="YW259"/>
      <c r="YX259"/>
      <c r="YY259"/>
      <c r="YZ259"/>
      <c r="ZA259"/>
      <c r="ZB259"/>
      <c r="ZC259"/>
      <c r="ZD259"/>
      <c r="ZE259"/>
      <c r="ZF259"/>
      <c r="ZG259"/>
      <c r="ZH259"/>
      <c r="ZI259"/>
      <c r="ZJ259"/>
      <c r="ZK259"/>
      <c r="ZL259"/>
      <c r="ZM259"/>
      <c r="ZN259"/>
      <c r="ZO259"/>
      <c r="ZP259"/>
      <c r="ZQ259"/>
      <c r="ZR259"/>
      <c r="ZS259"/>
      <c r="ZT259"/>
      <c r="ZU259"/>
      <c r="ZV259"/>
      <c r="ZW259"/>
      <c r="ZX259"/>
      <c r="ZY259"/>
      <c r="ZZ259"/>
      <c r="AAA259"/>
      <c r="AAB259"/>
      <c r="AAC259"/>
      <c r="AAD259"/>
      <c r="AAE259"/>
      <c r="AAF259"/>
      <c r="AAG259"/>
      <c r="AAH259"/>
      <c r="AAI259"/>
      <c r="AAJ259"/>
      <c r="AAK259"/>
      <c r="AAL259"/>
      <c r="AAM259"/>
      <c r="AAN259"/>
      <c r="AAO259"/>
      <c r="AAP259"/>
      <c r="AAQ259"/>
      <c r="AAR259"/>
      <c r="AAS259"/>
      <c r="AAT259"/>
      <c r="AAU259"/>
      <c r="AAV259"/>
      <c r="AAW259"/>
      <c r="AAX259"/>
      <c r="AAY259"/>
      <c r="AAZ259"/>
      <c r="ABA259"/>
      <c r="ABB259"/>
      <c r="ABC259"/>
      <c r="ABD259"/>
      <c r="ABE259"/>
      <c r="ABF259"/>
      <c r="ABG259"/>
      <c r="ABH259"/>
      <c r="ABI259"/>
      <c r="ABJ259"/>
      <c r="ABK259"/>
      <c r="ABL259"/>
      <c r="ABM259"/>
      <c r="ABN259"/>
      <c r="ABO259"/>
      <c r="ABP259"/>
      <c r="ABQ259"/>
      <c r="ABR259"/>
      <c r="ABS259"/>
      <c r="ABT259"/>
      <c r="ABU259"/>
      <c r="ABV259"/>
      <c r="ABW259"/>
      <c r="ABX259"/>
      <c r="ABY259"/>
      <c r="ABZ259"/>
      <c r="ACA259"/>
      <c r="ACB259"/>
      <c r="ACC259"/>
      <c r="ACD259"/>
      <c r="ACE259"/>
      <c r="ACF259"/>
      <c r="ACG259"/>
      <c r="ACH259"/>
      <c r="ACI259"/>
      <c r="ACJ259"/>
      <c r="ACK259"/>
      <c r="ACL259"/>
      <c r="ACM259"/>
      <c r="ACN259"/>
      <c r="ACO259"/>
      <c r="ACP259"/>
      <c r="ACQ259"/>
      <c r="ACR259"/>
      <c r="ACS259"/>
      <c r="ACT259"/>
      <c r="ACU259"/>
      <c r="ACV259"/>
      <c r="ACW259"/>
      <c r="ACX259"/>
      <c r="ACY259"/>
      <c r="ACZ259"/>
      <c r="ADA259"/>
      <c r="ADB259"/>
      <c r="ADC259"/>
      <c r="ADD259"/>
      <c r="ADE259"/>
      <c r="ADF259"/>
      <c r="ADG259"/>
      <c r="ADH259"/>
      <c r="ADI259"/>
      <c r="ADJ259"/>
      <c r="ADK259"/>
      <c r="ADL259"/>
      <c r="ADM259"/>
      <c r="ADN259"/>
      <c r="ADO259"/>
      <c r="ADP259"/>
      <c r="ADQ259"/>
      <c r="ADR259"/>
      <c r="ADS259"/>
      <c r="ADT259"/>
      <c r="ADU259"/>
      <c r="ADV259"/>
      <c r="ADW259"/>
      <c r="ADX259"/>
      <c r="ADY259"/>
      <c r="ADZ259"/>
      <c r="AEA259"/>
      <c r="AEB259"/>
      <c r="AEC259"/>
      <c r="AED259"/>
      <c r="AEE259"/>
      <c r="AEF259"/>
      <c r="AEG259"/>
      <c r="AEH259"/>
      <c r="AEI259"/>
      <c r="AEJ259"/>
      <c r="AEK259"/>
      <c r="AEL259"/>
      <c r="AEM259"/>
      <c r="AEN259"/>
      <c r="AEO259"/>
      <c r="AEP259"/>
      <c r="AEQ259"/>
      <c r="AER259"/>
      <c r="AES259"/>
      <c r="AET259"/>
      <c r="AEU259"/>
      <c r="AEV259"/>
      <c r="AEW259"/>
      <c r="AEX259"/>
      <c r="AEY259"/>
      <c r="AEZ259"/>
      <c r="AFA259"/>
      <c r="AFB259"/>
      <c r="AFC259"/>
      <c r="AFD259"/>
      <c r="AFE259"/>
      <c r="AFF259"/>
      <c r="AFG259"/>
      <c r="AFH259"/>
      <c r="AFI259"/>
      <c r="AFJ259"/>
      <c r="AFK259"/>
      <c r="AFL259"/>
      <c r="AFM259"/>
      <c r="AFN259"/>
      <c r="AFO259"/>
      <c r="AFP259"/>
      <c r="AFQ259"/>
      <c r="AFR259"/>
      <c r="AFS259"/>
      <c r="AFT259"/>
      <c r="AFU259"/>
      <c r="AFV259"/>
      <c r="AFW259"/>
      <c r="AFX259"/>
      <c r="AFY259"/>
      <c r="AFZ259"/>
      <c r="AGA259"/>
      <c r="AGB259"/>
      <c r="AGC259"/>
      <c r="AGD259"/>
      <c r="AGE259"/>
      <c r="AGF259"/>
      <c r="AGG259"/>
      <c r="AGH259"/>
      <c r="AGI259"/>
      <c r="AGJ259"/>
      <c r="AGK259"/>
      <c r="AGL259"/>
      <c r="AGM259"/>
      <c r="AGN259"/>
      <c r="AGO259"/>
      <c r="AGP259"/>
      <c r="AGQ259"/>
      <c r="AGR259"/>
      <c r="AGS259"/>
      <c r="AGT259"/>
      <c r="AGU259"/>
      <c r="AGV259"/>
      <c r="AGW259"/>
      <c r="AGX259"/>
      <c r="AGY259"/>
      <c r="AGZ259"/>
      <c r="AHA259"/>
      <c r="AHB259"/>
      <c r="AHC259"/>
      <c r="AHD259"/>
      <c r="AHE259"/>
      <c r="AHF259"/>
      <c r="AHG259"/>
      <c r="AHH259"/>
      <c r="AHI259"/>
      <c r="AHJ259"/>
      <c r="AHK259"/>
      <c r="AHL259"/>
      <c r="AHM259"/>
      <c r="AHN259"/>
      <c r="AHO259"/>
      <c r="AHP259"/>
      <c r="AHQ259"/>
      <c r="AHR259"/>
      <c r="AHS259"/>
      <c r="AHT259"/>
      <c r="AHU259"/>
      <c r="AHV259"/>
      <c r="AHW259"/>
      <c r="AHX259"/>
      <c r="AHY259"/>
      <c r="AHZ259"/>
      <c r="AIA259"/>
      <c r="AIB259"/>
      <c r="AIC259"/>
      <c r="AID259"/>
      <c r="AIE259"/>
      <c r="AIF259"/>
      <c r="AIG259"/>
      <c r="AIH259"/>
      <c r="AII259"/>
      <c r="AIJ259"/>
      <c r="AIK259"/>
      <c r="AIL259"/>
      <c r="AIM259"/>
      <c r="AIN259"/>
      <c r="AIO259"/>
      <c r="AIP259"/>
      <c r="AIQ259"/>
      <c r="AIR259"/>
      <c r="AIS259"/>
      <c r="AIT259"/>
      <c r="AIU259"/>
      <c r="AIV259"/>
      <c r="AIW259"/>
      <c r="AIX259"/>
      <c r="AIY259"/>
      <c r="AIZ259"/>
      <c r="AJA259"/>
      <c r="AJB259"/>
      <c r="AJC259"/>
      <c r="AJD259"/>
      <c r="AJE259"/>
      <c r="AJF259"/>
      <c r="AJG259"/>
      <c r="AJH259"/>
      <c r="AJI259"/>
      <c r="AJJ259"/>
      <c r="AJK259"/>
      <c r="AJL259"/>
      <c r="AJM259"/>
      <c r="AJN259"/>
      <c r="AJO259"/>
      <c r="AJP259"/>
      <c r="AJQ259"/>
      <c r="AJR259"/>
      <c r="AJS259"/>
      <c r="AJT259"/>
      <c r="AJU259"/>
      <c r="AJV259"/>
      <c r="AJW259"/>
      <c r="AJX259"/>
      <c r="AJY259"/>
      <c r="AJZ259"/>
      <c r="AKA259"/>
      <c r="AKB259"/>
      <c r="AKC259"/>
      <c r="AKD259"/>
      <c r="AKE259"/>
      <c r="AKF259"/>
      <c r="AKG259"/>
      <c r="AKH259"/>
      <c r="AKI259"/>
      <c r="AKJ259"/>
      <c r="AKK259"/>
      <c r="AKL259"/>
      <c r="AKM259"/>
      <c r="AKN259"/>
      <c r="AKO259"/>
      <c r="AKP259"/>
      <c r="AKQ259"/>
      <c r="AKR259"/>
      <c r="AKS259"/>
      <c r="AKT259"/>
      <c r="AKU259"/>
      <c r="AKV259"/>
      <c r="AKW259"/>
      <c r="AKX259"/>
      <c r="AKY259"/>
      <c r="AKZ259"/>
      <c r="ALA259"/>
      <c r="ALB259"/>
      <c r="ALC259"/>
      <c r="ALD259"/>
      <c r="ALE259"/>
      <c r="ALF259"/>
      <c r="ALG259"/>
      <c r="ALH259"/>
      <c r="ALI259"/>
      <c r="ALJ259"/>
      <c r="ALK259"/>
      <c r="ALL259"/>
      <c r="ALM259"/>
      <c r="ALN259"/>
      <c r="ALO259"/>
      <c r="ALP259"/>
      <c r="ALQ259"/>
      <c r="ALR259"/>
      <c r="ALS259"/>
      <c r="ALT259"/>
      <c r="ALU259"/>
      <c r="ALV259"/>
      <c r="ALW259"/>
      <c r="ALX259"/>
      <c r="ALY259"/>
      <c r="ALZ259"/>
      <c r="AMA259"/>
      <c r="AMB259"/>
      <c r="AMC259"/>
      <c r="AMD259"/>
      <c r="AME259"/>
      <c r="AMF259"/>
      <c r="AMG259"/>
      <c r="AMH259"/>
    </row>
    <row r="260" spans="1:1024">
      <c r="A260" s="342"/>
      <c r="B260" s="338" t="s">
        <v>2065</v>
      </c>
      <c r="C260" s="361" t="s">
        <v>1693</v>
      </c>
      <c r="D260" s="340">
        <v>1</v>
      </c>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c r="MA260"/>
      <c r="MB260"/>
      <c r="MC260"/>
      <c r="MD260"/>
      <c r="ME260"/>
      <c r="MF260"/>
      <c r="MG260"/>
      <c r="MH260"/>
      <c r="MI260"/>
      <c r="MJ260"/>
      <c r="MK260"/>
      <c r="ML260"/>
      <c r="MM260"/>
      <c r="MN260"/>
      <c r="MO260"/>
      <c r="MP260"/>
      <c r="MQ260"/>
      <c r="MR260"/>
      <c r="MS260"/>
      <c r="MT260"/>
      <c r="MU260"/>
      <c r="MV260"/>
      <c r="MW260"/>
      <c r="MX260"/>
      <c r="MY260"/>
      <c r="MZ260"/>
      <c r="NA260"/>
      <c r="NB260"/>
      <c r="NC260"/>
      <c r="ND260"/>
      <c r="NE260"/>
      <c r="NF260"/>
      <c r="NG260"/>
      <c r="NH260"/>
      <c r="NI260"/>
      <c r="NJ260"/>
      <c r="NK260"/>
      <c r="NL260"/>
      <c r="NM260"/>
      <c r="NN260"/>
      <c r="NO260"/>
      <c r="NP260"/>
      <c r="NQ260"/>
      <c r="NR260"/>
      <c r="NS260"/>
      <c r="NT260"/>
      <c r="NU260"/>
      <c r="NV260"/>
      <c r="NW260"/>
      <c r="NX260"/>
      <c r="NY260"/>
      <c r="NZ260"/>
      <c r="OA260"/>
      <c r="OB260"/>
      <c r="OC260"/>
      <c r="OD260"/>
      <c r="OE260"/>
      <c r="OF260"/>
      <c r="OG260"/>
      <c r="OH260"/>
      <c r="OI260"/>
      <c r="OJ260"/>
      <c r="OK260"/>
      <c r="OL260"/>
      <c r="OM260"/>
      <c r="ON260"/>
      <c r="OO260"/>
      <c r="OP260"/>
      <c r="OQ260"/>
      <c r="OR260"/>
      <c r="OS260"/>
      <c r="OT260"/>
      <c r="OU260"/>
      <c r="OV260"/>
      <c r="OW260"/>
      <c r="OX260"/>
      <c r="OY260"/>
      <c r="OZ260"/>
      <c r="PA260"/>
      <c r="PB260"/>
      <c r="PC260"/>
      <c r="PD260"/>
      <c r="PE260"/>
      <c r="PF260"/>
      <c r="PG260"/>
      <c r="PH260"/>
      <c r="PI260"/>
      <c r="PJ260"/>
      <c r="PK260"/>
      <c r="PL260"/>
      <c r="PM260"/>
      <c r="PN260"/>
      <c r="PO260"/>
      <c r="PP260"/>
      <c r="PQ260"/>
      <c r="PR260"/>
      <c r="PS260"/>
      <c r="PT260"/>
      <c r="PU260"/>
      <c r="PV260"/>
      <c r="PW260"/>
      <c r="PX260"/>
      <c r="PY260"/>
      <c r="PZ260"/>
      <c r="QA260"/>
      <c r="QB260"/>
      <c r="QC260"/>
      <c r="QD260"/>
      <c r="QE260"/>
      <c r="QF260"/>
      <c r="QG260"/>
      <c r="QH260"/>
      <c r="QI260"/>
      <c r="QJ260"/>
      <c r="QK260"/>
      <c r="QL260"/>
      <c r="QM260"/>
      <c r="QN260"/>
      <c r="QO260"/>
      <c r="QP260"/>
      <c r="QQ260"/>
      <c r="QR260"/>
      <c r="QS260"/>
      <c r="QT260"/>
      <c r="QU260"/>
      <c r="QV260"/>
      <c r="QW260"/>
      <c r="QX260"/>
      <c r="QY260"/>
      <c r="QZ260"/>
      <c r="RA260"/>
      <c r="RB260"/>
      <c r="RC260"/>
      <c r="RD260"/>
      <c r="RE260"/>
      <c r="RF260"/>
      <c r="RG260"/>
      <c r="RH260"/>
      <c r="RI260"/>
      <c r="RJ260"/>
      <c r="RK260"/>
      <c r="RL260"/>
      <c r="RM260"/>
      <c r="RN260"/>
      <c r="RO260"/>
      <c r="RP260"/>
      <c r="RQ260"/>
      <c r="RR260"/>
      <c r="RS260"/>
      <c r="RT260"/>
      <c r="RU260"/>
      <c r="RV260"/>
      <c r="RW260"/>
      <c r="RX260"/>
      <c r="RY260"/>
      <c r="RZ260"/>
      <c r="SA260"/>
      <c r="SB260"/>
      <c r="SC260"/>
      <c r="SD260"/>
      <c r="SE260"/>
      <c r="SF260"/>
      <c r="SG260"/>
      <c r="SH260"/>
      <c r="SI260"/>
      <c r="SJ260"/>
      <c r="SK260"/>
      <c r="SL260"/>
      <c r="SM260"/>
      <c r="SN260"/>
      <c r="SO260"/>
      <c r="SP260"/>
      <c r="SQ260"/>
      <c r="SR260"/>
      <c r="SS260"/>
      <c r="ST260"/>
      <c r="SU260"/>
      <c r="SV260"/>
      <c r="SW260"/>
      <c r="SX260"/>
      <c r="SY260"/>
      <c r="SZ260"/>
      <c r="TA260"/>
      <c r="TB260"/>
      <c r="TC260"/>
      <c r="TD260"/>
      <c r="TE260"/>
      <c r="TF260"/>
      <c r="TG260"/>
      <c r="TH260"/>
      <c r="TI260"/>
      <c r="TJ260"/>
      <c r="TK260"/>
      <c r="TL260"/>
      <c r="TM260"/>
      <c r="TN260"/>
      <c r="TO260"/>
      <c r="TP260"/>
      <c r="TQ260"/>
      <c r="TR260"/>
      <c r="TS260"/>
      <c r="TT260"/>
      <c r="TU260"/>
      <c r="TV260"/>
      <c r="TW260"/>
      <c r="TX260"/>
      <c r="TY260"/>
      <c r="TZ260"/>
      <c r="UA260"/>
      <c r="UB260"/>
      <c r="UC260"/>
      <c r="UD260"/>
      <c r="UE260"/>
      <c r="UF260"/>
      <c r="UG260"/>
      <c r="UH260"/>
      <c r="UI260"/>
      <c r="UJ260"/>
      <c r="UK260"/>
      <c r="UL260"/>
      <c r="UM260"/>
      <c r="UN260"/>
      <c r="UO260"/>
      <c r="UP260"/>
      <c r="UQ260"/>
      <c r="UR260"/>
      <c r="US260"/>
      <c r="UT260"/>
      <c r="UU260"/>
      <c r="UV260"/>
      <c r="UW260"/>
      <c r="UX260"/>
      <c r="UY260"/>
      <c r="UZ260"/>
      <c r="VA260"/>
      <c r="VB260"/>
      <c r="VC260"/>
      <c r="VD260"/>
      <c r="VE260"/>
      <c r="VF260"/>
      <c r="VG260"/>
      <c r="VH260"/>
      <c r="VI260"/>
      <c r="VJ260"/>
      <c r="VK260"/>
      <c r="VL260"/>
      <c r="VM260"/>
      <c r="VN260"/>
      <c r="VO260"/>
      <c r="VP260"/>
      <c r="VQ260"/>
      <c r="VR260"/>
      <c r="VS260"/>
      <c r="VT260"/>
      <c r="VU260"/>
      <c r="VV260"/>
      <c r="VW260"/>
      <c r="VX260"/>
      <c r="VY260"/>
      <c r="VZ260"/>
      <c r="WA260"/>
      <c r="WB260"/>
      <c r="WC260"/>
      <c r="WD260"/>
      <c r="WE260"/>
      <c r="WF260"/>
      <c r="WG260"/>
      <c r="WH260"/>
      <c r="WI260"/>
      <c r="WJ260"/>
      <c r="WK260"/>
      <c r="WL260"/>
      <c r="WM260"/>
      <c r="WN260"/>
      <c r="WO260"/>
      <c r="WP260"/>
      <c r="WQ260"/>
      <c r="WR260"/>
      <c r="WS260"/>
      <c r="WT260"/>
      <c r="WU260"/>
      <c r="WV260"/>
      <c r="WW260"/>
      <c r="WX260"/>
      <c r="WY260"/>
      <c r="WZ260"/>
      <c r="XA260"/>
      <c r="XB260"/>
      <c r="XC260"/>
      <c r="XD260"/>
      <c r="XE260"/>
      <c r="XF260"/>
      <c r="XG260"/>
      <c r="XH260"/>
      <c r="XI260"/>
      <c r="XJ260"/>
      <c r="XK260"/>
      <c r="XL260"/>
      <c r="XM260"/>
      <c r="XN260"/>
      <c r="XO260"/>
      <c r="XP260"/>
      <c r="XQ260"/>
      <c r="XR260"/>
      <c r="XS260"/>
      <c r="XT260"/>
      <c r="XU260"/>
      <c r="XV260"/>
      <c r="XW260"/>
      <c r="XX260"/>
      <c r="XY260"/>
      <c r="XZ260"/>
      <c r="YA260"/>
      <c r="YB260"/>
      <c r="YC260"/>
      <c r="YD260"/>
      <c r="YE260"/>
      <c r="YF260"/>
      <c r="YG260"/>
      <c r="YH260"/>
      <c r="YI260"/>
      <c r="YJ260"/>
      <c r="YK260"/>
      <c r="YL260"/>
      <c r="YM260"/>
      <c r="YN260"/>
      <c r="YO260"/>
      <c r="YP260"/>
      <c r="YQ260"/>
      <c r="YR260"/>
      <c r="YS260"/>
      <c r="YT260"/>
      <c r="YU260"/>
      <c r="YV260"/>
      <c r="YW260"/>
      <c r="YX260"/>
      <c r="YY260"/>
      <c r="YZ260"/>
      <c r="ZA260"/>
      <c r="ZB260"/>
      <c r="ZC260"/>
      <c r="ZD260"/>
      <c r="ZE260"/>
      <c r="ZF260"/>
      <c r="ZG260"/>
      <c r="ZH260"/>
      <c r="ZI260"/>
      <c r="ZJ260"/>
      <c r="ZK260"/>
      <c r="ZL260"/>
      <c r="ZM260"/>
      <c r="ZN260"/>
      <c r="ZO260"/>
      <c r="ZP260"/>
      <c r="ZQ260"/>
      <c r="ZR260"/>
      <c r="ZS260"/>
      <c r="ZT260"/>
      <c r="ZU260"/>
      <c r="ZV260"/>
      <c r="ZW260"/>
      <c r="ZX260"/>
      <c r="ZY260"/>
      <c r="ZZ260"/>
      <c r="AAA260"/>
      <c r="AAB260"/>
      <c r="AAC260"/>
      <c r="AAD260"/>
      <c r="AAE260"/>
      <c r="AAF260"/>
      <c r="AAG260"/>
      <c r="AAH260"/>
      <c r="AAI260"/>
      <c r="AAJ260"/>
      <c r="AAK260"/>
      <c r="AAL260"/>
      <c r="AAM260"/>
      <c r="AAN260"/>
      <c r="AAO260"/>
      <c r="AAP260"/>
      <c r="AAQ260"/>
      <c r="AAR260"/>
      <c r="AAS260"/>
      <c r="AAT260"/>
      <c r="AAU260"/>
      <c r="AAV260"/>
      <c r="AAW260"/>
      <c r="AAX260"/>
      <c r="AAY260"/>
      <c r="AAZ260"/>
      <c r="ABA260"/>
      <c r="ABB260"/>
      <c r="ABC260"/>
      <c r="ABD260"/>
      <c r="ABE260"/>
      <c r="ABF260"/>
      <c r="ABG260"/>
      <c r="ABH260"/>
      <c r="ABI260"/>
      <c r="ABJ260"/>
      <c r="ABK260"/>
      <c r="ABL260"/>
      <c r="ABM260"/>
      <c r="ABN260"/>
      <c r="ABO260"/>
      <c r="ABP260"/>
      <c r="ABQ260"/>
      <c r="ABR260"/>
      <c r="ABS260"/>
      <c r="ABT260"/>
      <c r="ABU260"/>
      <c r="ABV260"/>
      <c r="ABW260"/>
      <c r="ABX260"/>
      <c r="ABY260"/>
      <c r="ABZ260"/>
      <c r="ACA260"/>
      <c r="ACB260"/>
      <c r="ACC260"/>
      <c r="ACD260"/>
      <c r="ACE260"/>
      <c r="ACF260"/>
      <c r="ACG260"/>
      <c r="ACH260"/>
      <c r="ACI260"/>
      <c r="ACJ260"/>
      <c r="ACK260"/>
      <c r="ACL260"/>
      <c r="ACM260"/>
      <c r="ACN260"/>
      <c r="ACO260"/>
      <c r="ACP260"/>
      <c r="ACQ260"/>
      <c r="ACR260"/>
      <c r="ACS260"/>
      <c r="ACT260"/>
      <c r="ACU260"/>
      <c r="ACV260"/>
      <c r="ACW260"/>
      <c r="ACX260"/>
      <c r="ACY260"/>
      <c r="ACZ260"/>
      <c r="ADA260"/>
      <c r="ADB260"/>
      <c r="ADC260"/>
      <c r="ADD260"/>
      <c r="ADE260"/>
      <c r="ADF260"/>
      <c r="ADG260"/>
      <c r="ADH260"/>
      <c r="ADI260"/>
      <c r="ADJ260"/>
      <c r="ADK260"/>
      <c r="ADL260"/>
      <c r="ADM260"/>
      <c r="ADN260"/>
      <c r="ADO260"/>
      <c r="ADP260"/>
      <c r="ADQ260"/>
      <c r="ADR260"/>
      <c r="ADS260"/>
      <c r="ADT260"/>
      <c r="ADU260"/>
      <c r="ADV260"/>
      <c r="ADW260"/>
      <c r="ADX260"/>
      <c r="ADY260"/>
      <c r="ADZ260"/>
      <c r="AEA260"/>
      <c r="AEB260"/>
      <c r="AEC260"/>
      <c r="AED260"/>
      <c r="AEE260"/>
      <c r="AEF260"/>
      <c r="AEG260"/>
      <c r="AEH260"/>
      <c r="AEI260"/>
      <c r="AEJ260"/>
      <c r="AEK260"/>
      <c r="AEL260"/>
      <c r="AEM260"/>
      <c r="AEN260"/>
      <c r="AEO260"/>
      <c r="AEP260"/>
      <c r="AEQ260"/>
      <c r="AER260"/>
      <c r="AES260"/>
      <c r="AET260"/>
      <c r="AEU260"/>
      <c r="AEV260"/>
      <c r="AEW260"/>
      <c r="AEX260"/>
      <c r="AEY260"/>
      <c r="AEZ260"/>
      <c r="AFA260"/>
      <c r="AFB260"/>
      <c r="AFC260"/>
      <c r="AFD260"/>
      <c r="AFE260"/>
      <c r="AFF260"/>
      <c r="AFG260"/>
      <c r="AFH260"/>
      <c r="AFI260"/>
      <c r="AFJ260"/>
      <c r="AFK260"/>
      <c r="AFL260"/>
      <c r="AFM260"/>
      <c r="AFN260"/>
      <c r="AFO260"/>
      <c r="AFP260"/>
      <c r="AFQ260"/>
      <c r="AFR260"/>
      <c r="AFS260"/>
      <c r="AFT260"/>
      <c r="AFU260"/>
      <c r="AFV260"/>
      <c r="AFW260"/>
      <c r="AFX260"/>
      <c r="AFY260"/>
      <c r="AFZ260"/>
      <c r="AGA260"/>
      <c r="AGB260"/>
      <c r="AGC260"/>
      <c r="AGD260"/>
      <c r="AGE260"/>
      <c r="AGF260"/>
      <c r="AGG260"/>
      <c r="AGH260"/>
      <c r="AGI260"/>
      <c r="AGJ260"/>
      <c r="AGK260"/>
      <c r="AGL260"/>
      <c r="AGM260"/>
      <c r="AGN260"/>
      <c r="AGO260"/>
      <c r="AGP260"/>
      <c r="AGQ260"/>
      <c r="AGR260"/>
      <c r="AGS260"/>
      <c r="AGT260"/>
      <c r="AGU260"/>
      <c r="AGV260"/>
      <c r="AGW260"/>
      <c r="AGX260"/>
      <c r="AGY260"/>
      <c r="AGZ260"/>
      <c r="AHA260"/>
      <c r="AHB260"/>
      <c r="AHC260"/>
      <c r="AHD260"/>
      <c r="AHE260"/>
      <c r="AHF260"/>
      <c r="AHG260"/>
      <c r="AHH260"/>
      <c r="AHI260"/>
      <c r="AHJ260"/>
      <c r="AHK260"/>
      <c r="AHL260"/>
      <c r="AHM260"/>
      <c r="AHN260"/>
      <c r="AHO260"/>
      <c r="AHP260"/>
      <c r="AHQ260"/>
      <c r="AHR260"/>
      <c r="AHS260"/>
      <c r="AHT260"/>
      <c r="AHU260"/>
      <c r="AHV260"/>
      <c r="AHW260"/>
      <c r="AHX260"/>
      <c r="AHY260"/>
      <c r="AHZ260"/>
      <c r="AIA260"/>
      <c r="AIB260"/>
      <c r="AIC260"/>
      <c r="AID260"/>
      <c r="AIE260"/>
      <c r="AIF260"/>
      <c r="AIG260"/>
      <c r="AIH260"/>
      <c r="AII260"/>
      <c r="AIJ260"/>
      <c r="AIK260"/>
      <c r="AIL260"/>
      <c r="AIM260"/>
      <c r="AIN260"/>
      <c r="AIO260"/>
      <c r="AIP260"/>
      <c r="AIQ260"/>
      <c r="AIR260"/>
      <c r="AIS260"/>
      <c r="AIT260"/>
      <c r="AIU260"/>
      <c r="AIV260"/>
      <c r="AIW260"/>
      <c r="AIX260"/>
      <c r="AIY260"/>
      <c r="AIZ260"/>
      <c r="AJA260"/>
      <c r="AJB260"/>
      <c r="AJC260"/>
      <c r="AJD260"/>
      <c r="AJE260"/>
      <c r="AJF260"/>
      <c r="AJG260"/>
      <c r="AJH260"/>
      <c r="AJI260"/>
      <c r="AJJ260"/>
      <c r="AJK260"/>
      <c r="AJL260"/>
      <c r="AJM260"/>
      <c r="AJN260"/>
      <c r="AJO260"/>
      <c r="AJP260"/>
      <c r="AJQ260"/>
      <c r="AJR260"/>
      <c r="AJS260"/>
      <c r="AJT260"/>
      <c r="AJU260"/>
      <c r="AJV260"/>
      <c r="AJW260"/>
      <c r="AJX260"/>
      <c r="AJY260"/>
      <c r="AJZ260"/>
      <c r="AKA260"/>
      <c r="AKB260"/>
      <c r="AKC260"/>
      <c r="AKD260"/>
      <c r="AKE260"/>
      <c r="AKF260"/>
      <c r="AKG260"/>
      <c r="AKH260"/>
      <c r="AKI260"/>
      <c r="AKJ260"/>
      <c r="AKK260"/>
      <c r="AKL260"/>
      <c r="AKM260"/>
      <c r="AKN260"/>
      <c r="AKO260"/>
      <c r="AKP260"/>
      <c r="AKQ260"/>
      <c r="AKR260"/>
      <c r="AKS260"/>
      <c r="AKT260"/>
      <c r="AKU260"/>
      <c r="AKV260"/>
      <c r="AKW260"/>
      <c r="AKX260"/>
      <c r="AKY260"/>
      <c r="AKZ260"/>
      <c r="ALA260"/>
      <c r="ALB260"/>
      <c r="ALC260"/>
      <c r="ALD260"/>
      <c r="ALE260"/>
      <c r="ALF260"/>
      <c r="ALG260"/>
      <c r="ALH260"/>
      <c r="ALI260"/>
      <c r="ALJ260"/>
      <c r="ALK260"/>
      <c r="ALL260"/>
      <c r="ALM260"/>
      <c r="ALN260"/>
      <c r="ALO260"/>
      <c r="ALP260"/>
      <c r="ALQ260"/>
      <c r="ALR260"/>
      <c r="ALS260"/>
      <c r="ALT260"/>
      <c r="ALU260"/>
      <c r="ALV260"/>
      <c r="ALW260"/>
      <c r="ALX260"/>
      <c r="ALY260"/>
      <c r="ALZ260"/>
      <c r="AMA260"/>
      <c r="AMB260"/>
      <c r="AMC260"/>
      <c r="AMD260"/>
      <c r="AME260"/>
      <c r="AMF260"/>
      <c r="AMG260"/>
      <c r="AMH260"/>
    </row>
    <row r="261" spans="1:1024">
      <c r="A261" s="342"/>
      <c r="B261" s="338" t="s">
        <v>2066</v>
      </c>
      <c r="C261" s="361" t="s">
        <v>1693</v>
      </c>
      <c r="D261" s="340">
        <v>1</v>
      </c>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c r="MA261"/>
      <c r="MB261"/>
      <c r="MC261"/>
      <c r="MD261"/>
      <c r="ME261"/>
      <c r="MF261"/>
      <c r="MG261"/>
      <c r="MH261"/>
      <c r="MI261"/>
      <c r="MJ261"/>
      <c r="MK261"/>
      <c r="ML261"/>
      <c r="MM261"/>
      <c r="MN261"/>
      <c r="MO261"/>
      <c r="MP261"/>
      <c r="MQ261"/>
      <c r="MR261"/>
      <c r="MS261"/>
      <c r="MT261"/>
      <c r="MU261"/>
      <c r="MV261"/>
      <c r="MW261"/>
      <c r="MX261"/>
      <c r="MY261"/>
      <c r="MZ261"/>
      <c r="NA261"/>
      <c r="NB261"/>
      <c r="NC261"/>
      <c r="ND261"/>
      <c r="NE261"/>
      <c r="NF261"/>
      <c r="NG261"/>
      <c r="NH261"/>
      <c r="NI261"/>
      <c r="NJ261"/>
      <c r="NK261"/>
      <c r="NL261"/>
      <c r="NM261"/>
      <c r="NN261"/>
      <c r="NO261"/>
      <c r="NP261"/>
      <c r="NQ261"/>
      <c r="NR261"/>
      <c r="NS261"/>
      <c r="NT261"/>
      <c r="NU261"/>
      <c r="NV261"/>
      <c r="NW261"/>
      <c r="NX261"/>
      <c r="NY261"/>
      <c r="NZ261"/>
      <c r="OA261"/>
      <c r="OB261"/>
      <c r="OC261"/>
      <c r="OD261"/>
      <c r="OE261"/>
      <c r="OF261"/>
      <c r="OG261"/>
      <c r="OH261"/>
      <c r="OI261"/>
      <c r="OJ261"/>
      <c r="OK261"/>
      <c r="OL261"/>
      <c r="OM261"/>
      <c r="ON261"/>
      <c r="OO261"/>
      <c r="OP261"/>
      <c r="OQ261"/>
      <c r="OR261"/>
      <c r="OS261"/>
      <c r="OT261"/>
      <c r="OU261"/>
      <c r="OV261"/>
      <c r="OW261"/>
      <c r="OX261"/>
      <c r="OY261"/>
      <c r="OZ261"/>
      <c r="PA261"/>
      <c r="PB261"/>
      <c r="PC261"/>
      <c r="PD261"/>
      <c r="PE261"/>
      <c r="PF261"/>
      <c r="PG261"/>
      <c r="PH261"/>
      <c r="PI261"/>
      <c r="PJ261"/>
      <c r="PK261"/>
      <c r="PL261"/>
      <c r="PM261"/>
      <c r="PN261"/>
      <c r="PO261"/>
      <c r="PP261"/>
      <c r="PQ261"/>
      <c r="PR261"/>
      <c r="PS261"/>
      <c r="PT261"/>
      <c r="PU261"/>
      <c r="PV261"/>
      <c r="PW261"/>
      <c r="PX261"/>
      <c r="PY261"/>
      <c r="PZ261"/>
      <c r="QA261"/>
      <c r="QB261"/>
      <c r="QC261"/>
      <c r="QD261"/>
      <c r="QE261"/>
      <c r="QF261"/>
      <c r="QG261"/>
      <c r="QH261"/>
      <c r="QI261"/>
      <c r="QJ261"/>
      <c r="QK261"/>
      <c r="QL261"/>
      <c r="QM261"/>
      <c r="QN261"/>
      <c r="QO261"/>
      <c r="QP261"/>
      <c r="QQ261"/>
      <c r="QR261"/>
      <c r="QS261"/>
      <c r="QT261"/>
      <c r="QU261"/>
      <c r="QV261"/>
      <c r="QW261"/>
      <c r="QX261"/>
      <c r="QY261"/>
      <c r="QZ261"/>
      <c r="RA261"/>
      <c r="RB261"/>
      <c r="RC261"/>
      <c r="RD261"/>
      <c r="RE261"/>
      <c r="RF261"/>
      <c r="RG261"/>
      <c r="RH261"/>
      <c r="RI261"/>
      <c r="RJ261"/>
      <c r="RK261"/>
      <c r="RL261"/>
      <c r="RM261"/>
      <c r="RN261"/>
      <c r="RO261"/>
      <c r="RP261"/>
      <c r="RQ261"/>
      <c r="RR261"/>
      <c r="RS261"/>
      <c r="RT261"/>
      <c r="RU261"/>
      <c r="RV261"/>
      <c r="RW261"/>
      <c r="RX261"/>
      <c r="RY261"/>
      <c r="RZ261"/>
      <c r="SA261"/>
      <c r="SB261"/>
      <c r="SC261"/>
      <c r="SD261"/>
      <c r="SE261"/>
      <c r="SF261"/>
      <c r="SG261"/>
      <c r="SH261"/>
      <c r="SI261"/>
      <c r="SJ261"/>
      <c r="SK261"/>
      <c r="SL261"/>
      <c r="SM261"/>
      <c r="SN261"/>
      <c r="SO261"/>
      <c r="SP261"/>
      <c r="SQ261"/>
      <c r="SR261"/>
      <c r="SS261"/>
      <c r="ST261"/>
      <c r="SU261"/>
      <c r="SV261"/>
      <c r="SW261"/>
      <c r="SX261"/>
      <c r="SY261"/>
      <c r="SZ261"/>
      <c r="TA261"/>
      <c r="TB261"/>
      <c r="TC261"/>
      <c r="TD261"/>
      <c r="TE261"/>
      <c r="TF261"/>
      <c r="TG261"/>
      <c r="TH261"/>
      <c r="TI261"/>
      <c r="TJ261"/>
      <c r="TK261"/>
      <c r="TL261"/>
      <c r="TM261"/>
      <c r="TN261"/>
      <c r="TO261"/>
      <c r="TP261"/>
      <c r="TQ261"/>
      <c r="TR261"/>
      <c r="TS261"/>
      <c r="TT261"/>
      <c r="TU261"/>
      <c r="TV261"/>
      <c r="TW261"/>
      <c r="TX261"/>
      <c r="TY261"/>
      <c r="TZ261"/>
      <c r="UA261"/>
      <c r="UB261"/>
      <c r="UC261"/>
      <c r="UD261"/>
      <c r="UE261"/>
      <c r="UF261"/>
      <c r="UG261"/>
      <c r="UH261"/>
      <c r="UI261"/>
      <c r="UJ261"/>
      <c r="UK261"/>
      <c r="UL261"/>
      <c r="UM261"/>
      <c r="UN261"/>
      <c r="UO261"/>
      <c r="UP261"/>
      <c r="UQ261"/>
      <c r="UR261"/>
      <c r="US261"/>
      <c r="UT261"/>
      <c r="UU261"/>
      <c r="UV261"/>
      <c r="UW261"/>
      <c r="UX261"/>
      <c r="UY261"/>
      <c r="UZ261"/>
      <c r="VA261"/>
      <c r="VB261"/>
      <c r="VC261"/>
      <c r="VD261"/>
      <c r="VE261"/>
      <c r="VF261"/>
      <c r="VG261"/>
      <c r="VH261"/>
      <c r="VI261"/>
      <c r="VJ261"/>
      <c r="VK261"/>
      <c r="VL261"/>
      <c r="VM261"/>
      <c r="VN261"/>
      <c r="VO261"/>
      <c r="VP261"/>
      <c r="VQ261"/>
      <c r="VR261"/>
      <c r="VS261"/>
      <c r="VT261"/>
      <c r="VU261"/>
      <c r="VV261"/>
      <c r="VW261"/>
      <c r="VX261"/>
      <c r="VY261"/>
      <c r="VZ261"/>
      <c r="WA261"/>
      <c r="WB261"/>
      <c r="WC261"/>
      <c r="WD261"/>
      <c r="WE261"/>
      <c r="WF261"/>
      <c r="WG261"/>
      <c r="WH261"/>
      <c r="WI261"/>
      <c r="WJ261"/>
      <c r="WK261"/>
      <c r="WL261"/>
      <c r="WM261"/>
      <c r="WN261"/>
      <c r="WO261"/>
      <c r="WP261"/>
      <c r="WQ261"/>
      <c r="WR261"/>
      <c r="WS261"/>
      <c r="WT261"/>
      <c r="WU261"/>
      <c r="WV261"/>
      <c r="WW261"/>
      <c r="WX261"/>
      <c r="WY261"/>
      <c r="WZ261"/>
      <c r="XA261"/>
      <c r="XB261"/>
      <c r="XC261"/>
      <c r="XD261"/>
      <c r="XE261"/>
      <c r="XF261"/>
      <c r="XG261"/>
      <c r="XH261"/>
      <c r="XI261"/>
      <c r="XJ261"/>
      <c r="XK261"/>
      <c r="XL261"/>
      <c r="XM261"/>
      <c r="XN261"/>
      <c r="XO261"/>
      <c r="XP261"/>
      <c r="XQ261"/>
      <c r="XR261"/>
      <c r="XS261"/>
      <c r="XT261"/>
      <c r="XU261"/>
      <c r="XV261"/>
      <c r="XW261"/>
      <c r="XX261"/>
      <c r="XY261"/>
      <c r="XZ261"/>
      <c r="YA261"/>
      <c r="YB261"/>
      <c r="YC261"/>
      <c r="YD261"/>
      <c r="YE261"/>
      <c r="YF261"/>
      <c r="YG261"/>
      <c r="YH261"/>
      <c r="YI261"/>
      <c r="YJ261"/>
      <c r="YK261"/>
      <c r="YL261"/>
      <c r="YM261"/>
      <c r="YN261"/>
      <c r="YO261"/>
      <c r="YP261"/>
      <c r="YQ261"/>
      <c r="YR261"/>
      <c r="YS261"/>
      <c r="YT261"/>
      <c r="YU261"/>
      <c r="YV261"/>
      <c r="YW261"/>
      <c r="YX261"/>
      <c r="YY261"/>
      <c r="YZ261"/>
      <c r="ZA261"/>
      <c r="ZB261"/>
      <c r="ZC261"/>
      <c r="ZD261"/>
      <c r="ZE261"/>
      <c r="ZF261"/>
      <c r="ZG261"/>
      <c r="ZH261"/>
      <c r="ZI261"/>
      <c r="ZJ261"/>
      <c r="ZK261"/>
      <c r="ZL261"/>
      <c r="ZM261"/>
      <c r="ZN261"/>
      <c r="ZO261"/>
      <c r="ZP261"/>
      <c r="ZQ261"/>
      <c r="ZR261"/>
      <c r="ZS261"/>
      <c r="ZT261"/>
      <c r="ZU261"/>
      <c r="ZV261"/>
      <c r="ZW261"/>
      <c r="ZX261"/>
      <c r="ZY261"/>
      <c r="ZZ261"/>
      <c r="AAA261"/>
      <c r="AAB261"/>
      <c r="AAC261"/>
      <c r="AAD261"/>
      <c r="AAE261"/>
      <c r="AAF261"/>
      <c r="AAG261"/>
      <c r="AAH261"/>
      <c r="AAI261"/>
      <c r="AAJ261"/>
      <c r="AAK261"/>
      <c r="AAL261"/>
      <c r="AAM261"/>
      <c r="AAN261"/>
      <c r="AAO261"/>
      <c r="AAP261"/>
      <c r="AAQ261"/>
      <c r="AAR261"/>
      <c r="AAS261"/>
      <c r="AAT261"/>
      <c r="AAU261"/>
      <c r="AAV261"/>
      <c r="AAW261"/>
      <c r="AAX261"/>
      <c r="AAY261"/>
      <c r="AAZ261"/>
      <c r="ABA261"/>
      <c r="ABB261"/>
      <c r="ABC261"/>
      <c r="ABD261"/>
      <c r="ABE261"/>
      <c r="ABF261"/>
      <c r="ABG261"/>
      <c r="ABH261"/>
      <c r="ABI261"/>
      <c r="ABJ261"/>
      <c r="ABK261"/>
      <c r="ABL261"/>
      <c r="ABM261"/>
      <c r="ABN261"/>
      <c r="ABO261"/>
      <c r="ABP261"/>
      <c r="ABQ261"/>
      <c r="ABR261"/>
      <c r="ABS261"/>
      <c r="ABT261"/>
      <c r="ABU261"/>
      <c r="ABV261"/>
      <c r="ABW261"/>
      <c r="ABX261"/>
      <c r="ABY261"/>
      <c r="ABZ261"/>
      <c r="ACA261"/>
      <c r="ACB261"/>
      <c r="ACC261"/>
      <c r="ACD261"/>
      <c r="ACE261"/>
      <c r="ACF261"/>
      <c r="ACG261"/>
      <c r="ACH261"/>
      <c r="ACI261"/>
      <c r="ACJ261"/>
      <c r="ACK261"/>
      <c r="ACL261"/>
      <c r="ACM261"/>
      <c r="ACN261"/>
      <c r="ACO261"/>
      <c r="ACP261"/>
      <c r="ACQ261"/>
      <c r="ACR261"/>
      <c r="ACS261"/>
      <c r="ACT261"/>
      <c r="ACU261"/>
      <c r="ACV261"/>
      <c r="ACW261"/>
      <c r="ACX261"/>
      <c r="ACY261"/>
      <c r="ACZ261"/>
      <c r="ADA261"/>
      <c r="ADB261"/>
      <c r="ADC261"/>
      <c r="ADD261"/>
      <c r="ADE261"/>
      <c r="ADF261"/>
      <c r="ADG261"/>
      <c r="ADH261"/>
      <c r="ADI261"/>
      <c r="ADJ261"/>
      <c r="ADK261"/>
      <c r="ADL261"/>
      <c r="ADM261"/>
      <c r="ADN261"/>
      <c r="ADO261"/>
      <c r="ADP261"/>
      <c r="ADQ261"/>
      <c r="ADR261"/>
      <c r="ADS261"/>
      <c r="ADT261"/>
      <c r="ADU261"/>
      <c r="ADV261"/>
      <c r="ADW261"/>
      <c r="ADX261"/>
      <c r="ADY261"/>
      <c r="ADZ261"/>
      <c r="AEA261"/>
      <c r="AEB261"/>
      <c r="AEC261"/>
      <c r="AED261"/>
      <c r="AEE261"/>
      <c r="AEF261"/>
      <c r="AEG261"/>
      <c r="AEH261"/>
      <c r="AEI261"/>
      <c r="AEJ261"/>
      <c r="AEK261"/>
      <c r="AEL261"/>
      <c r="AEM261"/>
      <c r="AEN261"/>
      <c r="AEO261"/>
      <c r="AEP261"/>
      <c r="AEQ261"/>
      <c r="AER261"/>
      <c r="AES261"/>
      <c r="AET261"/>
      <c r="AEU261"/>
      <c r="AEV261"/>
      <c r="AEW261"/>
      <c r="AEX261"/>
      <c r="AEY261"/>
      <c r="AEZ261"/>
      <c r="AFA261"/>
      <c r="AFB261"/>
      <c r="AFC261"/>
      <c r="AFD261"/>
      <c r="AFE261"/>
      <c r="AFF261"/>
      <c r="AFG261"/>
      <c r="AFH261"/>
      <c r="AFI261"/>
      <c r="AFJ261"/>
      <c r="AFK261"/>
      <c r="AFL261"/>
      <c r="AFM261"/>
      <c r="AFN261"/>
      <c r="AFO261"/>
      <c r="AFP261"/>
      <c r="AFQ261"/>
      <c r="AFR261"/>
      <c r="AFS261"/>
      <c r="AFT261"/>
      <c r="AFU261"/>
      <c r="AFV261"/>
      <c r="AFW261"/>
      <c r="AFX261"/>
      <c r="AFY261"/>
      <c r="AFZ261"/>
      <c r="AGA261"/>
      <c r="AGB261"/>
      <c r="AGC261"/>
      <c r="AGD261"/>
      <c r="AGE261"/>
      <c r="AGF261"/>
      <c r="AGG261"/>
      <c r="AGH261"/>
      <c r="AGI261"/>
      <c r="AGJ261"/>
      <c r="AGK261"/>
      <c r="AGL261"/>
      <c r="AGM261"/>
      <c r="AGN261"/>
      <c r="AGO261"/>
      <c r="AGP261"/>
      <c r="AGQ261"/>
      <c r="AGR261"/>
      <c r="AGS261"/>
      <c r="AGT261"/>
      <c r="AGU261"/>
      <c r="AGV261"/>
      <c r="AGW261"/>
      <c r="AGX261"/>
      <c r="AGY261"/>
      <c r="AGZ261"/>
      <c r="AHA261"/>
      <c r="AHB261"/>
      <c r="AHC261"/>
      <c r="AHD261"/>
      <c r="AHE261"/>
      <c r="AHF261"/>
      <c r="AHG261"/>
      <c r="AHH261"/>
      <c r="AHI261"/>
      <c r="AHJ261"/>
      <c r="AHK261"/>
      <c r="AHL261"/>
      <c r="AHM261"/>
      <c r="AHN261"/>
      <c r="AHO261"/>
      <c r="AHP261"/>
      <c r="AHQ261"/>
      <c r="AHR261"/>
      <c r="AHS261"/>
      <c r="AHT261"/>
      <c r="AHU261"/>
      <c r="AHV261"/>
      <c r="AHW261"/>
      <c r="AHX261"/>
      <c r="AHY261"/>
      <c r="AHZ261"/>
      <c r="AIA261"/>
      <c r="AIB261"/>
      <c r="AIC261"/>
      <c r="AID261"/>
      <c r="AIE261"/>
      <c r="AIF261"/>
      <c r="AIG261"/>
      <c r="AIH261"/>
      <c r="AII261"/>
      <c r="AIJ261"/>
      <c r="AIK261"/>
      <c r="AIL261"/>
      <c r="AIM261"/>
      <c r="AIN261"/>
      <c r="AIO261"/>
      <c r="AIP261"/>
      <c r="AIQ261"/>
      <c r="AIR261"/>
      <c r="AIS261"/>
      <c r="AIT261"/>
      <c r="AIU261"/>
      <c r="AIV261"/>
      <c r="AIW261"/>
      <c r="AIX261"/>
      <c r="AIY261"/>
      <c r="AIZ261"/>
      <c r="AJA261"/>
      <c r="AJB261"/>
      <c r="AJC261"/>
      <c r="AJD261"/>
      <c r="AJE261"/>
      <c r="AJF261"/>
      <c r="AJG261"/>
      <c r="AJH261"/>
      <c r="AJI261"/>
      <c r="AJJ261"/>
      <c r="AJK261"/>
      <c r="AJL261"/>
      <c r="AJM261"/>
      <c r="AJN261"/>
      <c r="AJO261"/>
      <c r="AJP261"/>
      <c r="AJQ261"/>
      <c r="AJR261"/>
      <c r="AJS261"/>
      <c r="AJT261"/>
      <c r="AJU261"/>
      <c r="AJV261"/>
      <c r="AJW261"/>
      <c r="AJX261"/>
      <c r="AJY261"/>
      <c r="AJZ261"/>
      <c r="AKA261"/>
      <c r="AKB261"/>
      <c r="AKC261"/>
      <c r="AKD261"/>
      <c r="AKE261"/>
      <c r="AKF261"/>
      <c r="AKG261"/>
      <c r="AKH261"/>
      <c r="AKI261"/>
      <c r="AKJ261"/>
      <c r="AKK261"/>
      <c r="AKL261"/>
      <c r="AKM261"/>
      <c r="AKN261"/>
      <c r="AKO261"/>
      <c r="AKP261"/>
      <c r="AKQ261"/>
      <c r="AKR261"/>
      <c r="AKS261"/>
      <c r="AKT261"/>
      <c r="AKU261"/>
      <c r="AKV261"/>
      <c r="AKW261"/>
      <c r="AKX261"/>
      <c r="AKY261"/>
      <c r="AKZ261"/>
      <c r="ALA261"/>
      <c r="ALB261"/>
      <c r="ALC261"/>
      <c r="ALD261"/>
      <c r="ALE261"/>
      <c r="ALF261"/>
      <c r="ALG261"/>
      <c r="ALH261"/>
      <c r="ALI261"/>
      <c r="ALJ261"/>
      <c r="ALK261"/>
      <c r="ALL261"/>
      <c r="ALM261"/>
      <c r="ALN261"/>
      <c r="ALO261"/>
      <c r="ALP261"/>
      <c r="ALQ261"/>
      <c r="ALR261"/>
      <c r="ALS261"/>
      <c r="ALT261"/>
      <c r="ALU261"/>
      <c r="ALV261"/>
      <c r="ALW261"/>
      <c r="ALX261"/>
      <c r="ALY261"/>
      <c r="ALZ261"/>
      <c r="AMA261"/>
      <c r="AMB261"/>
      <c r="AMC261"/>
      <c r="AMD261"/>
      <c r="AME261"/>
      <c r="AMF261"/>
      <c r="AMG261"/>
      <c r="AMH261"/>
    </row>
    <row r="262" spans="1:1024">
      <c r="A262" s="342"/>
      <c r="B262" s="338" t="s">
        <v>2067</v>
      </c>
      <c r="C262" s="360" t="s">
        <v>1693</v>
      </c>
      <c r="D262" s="340">
        <v>1</v>
      </c>
    </row>
    <row r="263" spans="1:1024">
      <c r="A263" s="342"/>
      <c r="B263" s="338" t="s">
        <v>2068</v>
      </c>
      <c r="C263" s="360" t="s">
        <v>2069</v>
      </c>
      <c r="D263" s="340">
        <v>4</v>
      </c>
    </row>
    <row r="264" spans="1:1024">
      <c r="A264" s="342"/>
      <c r="B264" s="364" t="s">
        <v>2070</v>
      </c>
      <c r="C264" s="364" t="s">
        <v>1693</v>
      </c>
      <c r="D264" s="365">
        <v>1</v>
      </c>
    </row>
    <row r="265" spans="1:1024">
      <c r="A265" s="342"/>
      <c r="B265" s="364" t="s">
        <v>2071</v>
      </c>
      <c r="C265" s="364" t="s">
        <v>1693</v>
      </c>
      <c r="D265" s="365">
        <v>1</v>
      </c>
    </row>
    <row r="266" spans="1:1024">
      <c r="A266" s="342"/>
      <c r="B266" s="345" t="s">
        <v>2072</v>
      </c>
      <c r="C266" s="345" t="s">
        <v>2073</v>
      </c>
      <c r="D266" s="340">
        <v>1</v>
      </c>
    </row>
    <row r="267" spans="1:1024">
      <c r="A267" s="342"/>
      <c r="B267" s="345" t="s">
        <v>2074</v>
      </c>
      <c r="C267" s="345" t="s">
        <v>1693</v>
      </c>
      <c r="D267" s="340">
        <v>1</v>
      </c>
    </row>
    <row r="268" spans="1:1024">
      <c r="A268" s="342"/>
      <c r="B268" s="345" t="s">
        <v>2075</v>
      </c>
      <c r="C268" s="345" t="s">
        <v>1693</v>
      </c>
      <c r="D268" s="340">
        <v>1</v>
      </c>
    </row>
    <row r="269" spans="1:1024">
      <c r="A269" s="342"/>
      <c r="B269" s="345" t="s">
        <v>2076</v>
      </c>
      <c r="C269" s="345" t="s">
        <v>1693</v>
      </c>
      <c r="D269" s="340">
        <v>3</v>
      </c>
    </row>
    <row r="270" spans="1:1024">
      <c r="A270" s="344"/>
      <c r="B270" s="345"/>
      <c r="C270" s="345"/>
      <c r="D270" s="340"/>
    </row>
    <row r="271" spans="1:1024">
      <c r="A271" s="366"/>
      <c r="B271" s="367"/>
      <c r="C271" s="367"/>
      <c r="D271" s="368"/>
    </row>
    <row r="272" spans="1:1024">
      <c r="A272" s="369" t="s">
        <v>1917</v>
      </c>
      <c r="B272" s="343" t="s">
        <v>1918</v>
      </c>
      <c r="C272" s="347" t="s">
        <v>1919</v>
      </c>
      <c r="D272" s="347">
        <v>1</v>
      </c>
    </row>
    <row r="273" spans="1:1024">
      <c r="A273" s="369" t="s">
        <v>1920</v>
      </c>
      <c r="B273" s="343" t="s">
        <v>1921</v>
      </c>
      <c r="C273" s="347" t="s">
        <v>1922</v>
      </c>
      <c r="D273" s="347">
        <v>1</v>
      </c>
    </row>
    <row r="274" spans="1:1024">
      <c r="A274" s="369" t="s">
        <v>1923</v>
      </c>
      <c r="B274" s="343" t="s">
        <v>2077</v>
      </c>
      <c r="C274" s="347" t="s">
        <v>1693</v>
      </c>
      <c r="D274" s="347">
        <v>3</v>
      </c>
    </row>
    <row r="275" spans="1:1024">
      <c r="A275" s="369" t="s">
        <v>1923</v>
      </c>
      <c r="B275" s="343" t="s">
        <v>1924</v>
      </c>
      <c r="C275" s="347" t="s">
        <v>1693</v>
      </c>
      <c r="D275" s="347">
        <v>1</v>
      </c>
    </row>
    <row r="276" spans="1:1024">
      <c r="A276" s="369" t="s">
        <v>1923</v>
      </c>
      <c r="B276" s="343" t="s">
        <v>2078</v>
      </c>
      <c r="C276" s="347" t="s">
        <v>1693</v>
      </c>
      <c r="D276" s="347">
        <v>1</v>
      </c>
    </row>
    <row r="277" spans="1:1024">
      <c r="A277" s="369" t="s">
        <v>1923</v>
      </c>
      <c r="B277" s="343" t="s">
        <v>2079</v>
      </c>
      <c r="C277" s="347" t="s">
        <v>1693</v>
      </c>
      <c r="D277" s="347">
        <v>1</v>
      </c>
    </row>
    <row r="278" spans="1:1024">
      <c r="A278" s="369" t="s">
        <v>1923</v>
      </c>
      <c r="B278" s="343" t="s">
        <v>1925</v>
      </c>
      <c r="C278" s="347" t="s">
        <v>1693</v>
      </c>
      <c r="D278" s="347">
        <v>1</v>
      </c>
    </row>
    <row r="279" spans="1:1024">
      <c r="A279" s="369" t="s">
        <v>1923</v>
      </c>
      <c r="B279" s="343" t="s">
        <v>2080</v>
      </c>
      <c r="C279" s="347" t="s">
        <v>1693</v>
      </c>
      <c r="D279" s="347">
        <v>1</v>
      </c>
    </row>
    <row r="280" spans="1:1024">
      <c r="A280" s="369" t="s">
        <v>1923</v>
      </c>
      <c r="B280" s="343" t="s">
        <v>1225</v>
      </c>
      <c r="C280" s="347" t="s">
        <v>1693</v>
      </c>
      <c r="D280" s="347">
        <v>1</v>
      </c>
    </row>
    <row r="281" spans="1:1024">
      <c r="A281" s="369" t="s">
        <v>1923</v>
      </c>
      <c r="B281" s="343" t="s">
        <v>1926</v>
      </c>
      <c r="C281" s="370" t="s">
        <v>1693</v>
      </c>
      <c r="D281" s="347">
        <v>1</v>
      </c>
    </row>
    <row r="282" spans="1:1024">
      <c r="A282" s="369" t="s">
        <v>1923</v>
      </c>
      <c r="B282" s="343" t="s">
        <v>2081</v>
      </c>
      <c r="C282" s="370" t="s">
        <v>1693</v>
      </c>
      <c r="D282" s="347">
        <v>1</v>
      </c>
    </row>
    <row r="283" spans="1:1024">
      <c r="A283" s="369" t="s">
        <v>1923</v>
      </c>
      <c r="B283" s="343" t="s">
        <v>1927</v>
      </c>
      <c r="C283" s="347" t="s">
        <v>1693</v>
      </c>
      <c r="D283" s="347">
        <v>1</v>
      </c>
    </row>
    <row r="284" spans="1:1024">
      <c r="A284" s="369" t="s">
        <v>1923</v>
      </c>
      <c r="B284" s="343" t="s">
        <v>1928</v>
      </c>
      <c r="C284" s="347" t="s">
        <v>1693</v>
      </c>
      <c r="D284" s="347">
        <v>1</v>
      </c>
    </row>
    <row r="285" spans="1:1024">
      <c r="A285" s="369" t="s">
        <v>1923</v>
      </c>
      <c r="B285" s="343" t="s">
        <v>1929</v>
      </c>
      <c r="C285" s="347" t="s">
        <v>1693</v>
      </c>
      <c r="D285" s="347">
        <v>1</v>
      </c>
    </row>
    <row r="286" spans="1:1024">
      <c r="A286" s="369" t="s">
        <v>1930</v>
      </c>
      <c r="B286" s="343" t="s">
        <v>1931</v>
      </c>
      <c r="C286" s="347" t="s">
        <v>1693</v>
      </c>
      <c r="D286" s="347">
        <v>1</v>
      </c>
    </row>
    <row r="287" spans="1:1024">
      <c r="A287" s="371" t="s">
        <v>1930</v>
      </c>
      <c r="B287" s="372" t="s">
        <v>2082</v>
      </c>
      <c r="C287" s="373" t="s">
        <v>1693</v>
      </c>
      <c r="D287" s="373">
        <v>1</v>
      </c>
      <c r="E287" s="336" t="s">
        <v>2083</v>
      </c>
      <c r="V287" s="374"/>
      <c r="W287" s="374"/>
      <c r="X287" s="374"/>
      <c r="Y287" s="374"/>
      <c r="Z287" s="374"/>
      <c r="AA287" s="374"/>
      <c r="AB287" s="374"/>
      <c r="AC287" s="374"/>
      <c r="AD287" s="374"/>
      <c r="AE287" s="374"/>
      <c r="AF287" s="374"/>
      <c r="AG287" s="374"/>
      <c r="AH287" s="374"/>
      <c r="AI287" s="374"/>
      <c r="AJ287" s="374"/>
      <c r="AK287" s="374"/>
      <c r="AL287" s="374"/>
      <c r="AM287" s="374"/>
      <c r="AN287" s="374"/>
      <c r="AO287" s="374"/>
      <c r="AP287" s="374"/>
      <c r="AQ287" s="374"/>
      <c r="AR287" s="374"/>
      <c r="AS287" s="374"/>
      <c r="AT287" s="374"/>
      <c r="AU287" s="374"/>
      <c r="AV287" s="374"/>
      <c r="AW287" s="374"/>
      <c r="AX287" s="374"/>
      <c r="AY287" s="374"/>
      <c r="AZ287" s="374"/>
      <c r="BA287" s="374"/>
      <c r="BB287" s="374"/>
      <c r="BC287" s="374"/>
      <c r="BD287" s="374"/>
      <c r="BE287" s="374"/>
      <c r="BF287" s="374"/>
      <c r="BG287" s="374"/>
      <c r="BH287" s="374"/>
      <c r="BI287" s="374"/>
      <c r="BJ287" s="374"/>
      <c r="BK287" s="374"/>
      <c r="BL287" s="374"/>
      <c r="BM287" s="374"/>
      <c r="BN287" s="374"/>
      <c r="BO287" s="374"/>
      <c r="BP287" s="374"/>
      <c r="BQ287" s="374"/>
      <c r="BR287" s="374"/>
      <c r="BS287" s="374"/>
      <c r="BT287" s="374"/>
      <c r="BU287" s="374"/>
      <c r="BV287" s="374"/>
      <c r="BW287" s="374"/>
      <c r="BX287" s="374"/>
      <c r="BY287" s="374"/>
      <c r="BZ287" s="374"/>
      <c r="CA287" s="374"/>
      <c r="CB287" s="374"/>
      <c r="CC287" s="374"/>
      <c r="CD287" s="374"/>
      <c r="CE287" s="374"/>
      <c r="CF287" s="374"/>
      <c r="CG287" s="374"/>
      <c r="CH287" s="374"/>
      <c r="CI287" s="374"/>
      <c r="CJ287" s="374"/>
      <c r="CK287" s="374"/>
      <c r="CL287" s="374"/>
      <c r="CM287" s="374"/>
      <c r="CN287" s="374"/>
      <c r="CO287" s="374"/>
      <c r="CP287" s="374"/>
      <c r="CQ287" s="374"/>
      <c r="CR287" s="374"/>
      <c r="CS287" s="374"/>
      <c r="CT287" s="374"/>
      <c r="CU287" s="374"/>
      <c r="CV287" s="374"/>
      <c r="CW287" s="374"/>
      <c r="CX287" s="374"/>
      <c r="CY287" s="374"/>
      <c r="CZ287" s="374"/>
      <c r="DA287" s="374"/>
      <c r="DB287" s="374"/>
      <c r="DC287" s="374"/>
      <c r="DD287" s="374"/>
      <c r="DE287" s="374"/>
      <c r="DF287" s="374"/>
      <c r="DG287" s="374"/>
      <c r="DH287" s="374"/>
      <c r="DI287" s="374"/>
      <c r="DJ287" s="374"/>
      <c r="DK287" s="374"/>
      <c r="DL287" s="374"/>
      <c r="DM287" s="374"/>
      <c r="DN287" s="374"/>
      <c r="DO287" s="374"/>
      <c r="DP287" s="374"/>
      <c r="DQ287" s="374"/>
      <c r="DR287" s="374"/>
      <c r="DS287" s="374"/>
      <c r="DT287" s="374"/>
      <c r="DU287" s="374"/>
      <c r="DV287" s="374"/>
      <c r="DW287" s="374"/>
      <c r="DX287" s="374"/>
      <c r="DY287" s="374"/>
      <c r="DZ287" s="374"/>
      <c r="EA287" s="374"/>
      <c r="EB287" s="374"/>
      <c r="EC287" s="374"/>
      <c r="ED287" s="374"/>
      <c r="EE287" s="374"/>
      <c r="EF287" s="374"/>
      <c r="EG287" s="374"/>
      <c r="EH287" s="374"/>
      <c r="EI287" s="374"/>
      <c r="EJ287" s="374"/>
      <c r="EK287" s="374"/>
      <c r="EL287" s="374"/>
      <c r="EM287" s="374"/>
      <c r="EN287" s="374"/>
      <c r="EO287" s="374"/>
      <c r="EP287" s="374"/>
      <c r="EQ287" s="374"/>
      <c r="ER287" s="374"/>
      <c r="ES287" s="374"/>
      <c r="ET287" s="374"/>
      <c r="EU287" s="374"/>
      <c r="EV287" s="374"/>
      <c r="EW287" s="374"/>
      <c r="EX287" s="374"/>
      <c r="EY287" s="374"/>
      <c r="EZ287" s="374"/>
      <c r="FA287" s="374"/>
      <c r="FB287" s="374"/>
      <c r="FC287" s="374"/>
      <c r="FD287" s="374"/>
      <c r="FE287" s="374"/>
      <c r="FF287" s="374"/>
      <c r="FG287" s="374"/>
      <c r="FH287" s="374"/>
      <c r="FI287" s="374"/>
      <c r="FJ287" s="374"/>
      <c r="FK287" s="374"/>
      <c r="FL287" s="374"/>
      <c r="FM287" s="374"/>
      <c r="FN287" s="374"/>
      <c r="FO287" s="374"/>
      <c r="FP287" s="374"/>
      <c r="FQ287" s="374"/>
      <c r="FR287" s="374"/>
      <c r="FS287" s="374"/>
      <c r="FT287" s="374"/>
      <c r="FU287" s="374"/>
      <c r="FV287" s="374"/>
      <c r="FW287" s="374"/>
      <c r="FX287" s="374"/>
      <c r="FY287" s="374"/>
      <c r="FZ287" s="374"/>
      <c r="GA287" s="374"/>
      <c r="GB287" s="374"/>
      <c r="GC287" s="374"/>
      <c r="GD287" s="374"/>
      <c r="GE287" s="374"/>
      <c r="GF287" s="374"/>
      <c r="GG287" s="374"/>
      <c r="GH287" s="374"/>
      <c r="GI287" s="374"/>
      <c r="GJ287" s="374"/>
      <c r="GK287" s="374"/>
      <c r="GL287" s="374"/>
      <c r="GM287" s="374"/>
      <c r="GN287" s="374"/>
      <c r="GO287" s="374"/>
      <c r="GP287" s="374"/>
      <c r="GQ287" s="374"/>
      <c r="GR287" s="374"/>
      <c r="GS287" s="374"/>
      <c r="GT287" s="374"/>
      <c r="GU287" s="374"/>
      <c r="GV287" s="374"/>
      <c r="GW287" s="374"/>
      <c r="GX287" s="374"/>
      <c r="GY287" s="374"/>
      <c r="GZ287" s="374"/>
      <c r="HA287" s="374"/>
      <c r="HB287" s="374"/>
      <c r="HC287" s="374"/>
      <c r="HD287" s="374"/>
      <c r="HE287" s="374"/>
      <c r="HF287" s="374"/>
      <c r="HG287" s="374"/>
      <c r="HH287" s="374"/>
      <c r="HI287" s="374"/>
      <c r="HJ287" s="374"/>
      <c r="HK287" s="374"/>
      <c r="HL287" s="374"/>
      <c r="HM287" s="374"/>
      <c r="HN287" s="374"/>
      <c r="HO287" s="374"/>
      <c r="HP287" s="374"/>
      <c r="HQ287" s="374"/>
      <c r="HR287" s="374"/>
      <c r="HS287" s="374"/>
      <c r="HT287" s="374"/>
      <c r="HU287" s="374"/>
      <c r="HV287" s="374"/>
      <c r="HW287" s="374"/>
      <c r="HX287" s="374"/>
      <c r="HY287" s="374"/>
      <c r="HZ287" s="374"/>
      <c r="IA287" s="374"/>
      <c r="IB287" s="374"/>
      <c r="IC287" s="374"/>
      <c r="ID287" s="374"/>
      <c r="IE287" s="374"/>
      <c r="IF287" s="374"/>
      <c r="IG287" s="374"/>
      <c r="IH287" s="374"/>
      <c r="II287" s="374"/>
      <c r="IJ287" s="374"/>
      <c r="IK287" s="374"/>
      <c r="IL287" s="374"/>
      <c r="IM287" s="374"/>
      <c r="IN287" s="374"/>
      <c r="IO287" s="374"/>
      <c r="IP287" s="374"/>
      <c r="IQ287" s="374"/>
      <c r="IR287" s="374"/>
      <c r="IS287" s="374"/>
      <c r="IT287" s="374"/>
      <c r="IU287" s="374"/>
      <c r="IV287" s="374"/>
      <c r="IW287" s="374"/>
      <c r="IX287" s="374"/>
      <c r="IY287" s="374"/>
      <c r="IZ287" s="374"/>
      <c r="JA287" s="374"/>
      <c r="JB287" s="374"/>
      <c r="JC287" s="374"/>
      <c r="JD287" s="374"/>
      <c r="JE287" s="374"/>
      <c r="JF287" s="374"/>
      <c r="JG287" s="374"/>
      <c r="JH287" s="374"/>
      <c r="JI287" s="374"/>
      <c r="JJ287" s="374"/>
      <c r="JK287" s="374"/>
      <c r="JL287" s="374"/>
      <c r="JM287" s="374"/>
      <c r="JN287" s="374"/>
      <c r="JO287" s="374"/>
      <c r="JP287" s="374"/>
      <c r="JQ287" s="374"/>
      <c r="JR287" s="374"/>
      <c r="JS287" s="374"/>
      <c r="JT287" s="374"/>
      <c r="JU287" s="374"/>
      <c r="JV287" s="374"/>
      <c r="JW287" s="374"/>
      <c r="JX287" s="374"/>
      <c r="JY287" s="374"/>
      <c r="JZ287" s="374"/>
      <c r="KA287" s="374"/>
      <c r="KB287" s="374"/>
      <c r="KC287" s="374"/>
      <c r="KD287" s="374"/>
      <c r="KE287" s="374"/>
      <c r="KF287" s="374"/>
      <c r="KG287" s="374"/>
      <c r="KH287" s="374"/>
      <c r="KI287" s="374"/>
      <c r="KJ287" s="374"/>
      <c r="KK287" s="374"/>
      <c r="KL287" s="374"/>
      <c r="KM287" s="374"/>
      <c r="KN287" s="374"/>
      <c r="KO287" s="374"/>
      <c r="KP287" s="374"/>
      <c r="KQ287" s="374"/>
      <c r="KR287" s="374"/>
      <c r="KS287" s="374"/>
      <c r="KT287" s="374"/>
      <c r="KU287" s="374"/>
      <c r="KV287" s="374"/>
      <c r="KW287" s="374"/>
      <c r="KX287" s="374"/>
      <c r="KY287" s="374"/>
      <c r="KZ287" s="374"/>
      <c r="LA287" s="374"/>
      <c r="LB287" s="374"/>
      <c r="LC287" s="374"/>
      <c r="LD287" s="374"/>
      <c r="LE287" s="374"/>
      <c r="LF287" s="374"/>
      <c r="LG287" s="374"/>
      <c r="LH287" s="374"/>
      <c r="LI287" s="374"/>
      <c r="LJ287" s="374"/>
      <c r="LK287" s="374"/>
      <c r="LL287" s="374"/>
      <c r="LM287" s="374"/>
      <c r="LN287" s="374"/>
      <c r="LO287" s="374"/>
      <c r="LP287" s="374"/>
      <c r="LQ287" s="374"/>
      <c r="LR287" s="374"/>
      <c r="LS287" s="374"/>
      <c r="LT287" s="374"/>
      <c r="LU287" s="374"/>
      <c r="LV287" s="374"/>
      <c r="LW287" s="374"/>
      <c r="LX287" s="374"/>
      <c r="LY287" s="374"/>
      <c r="LZ287" s="374"/>
      <c r="MA287" s="374"/>
      <c r="MB287" s="374"/>
      <c r="MC287" s="374"/>
      <c r="MD287" s="374"/>
      <c r="ME287" s="374"/>
      <c r="MF287" s="374"/>
      <c r="MG287" s="374"/>
      <c r="MH287" s="374"/>
      <c r="MI287" s="374"/>
      <c r="MJ287" s="374"/>
      <c r="MK287" s="374"/>
      <c r="ML287" s="374"/>
      <c r="MM287" s="374"/>
      <c r="MN287" s="374"/>
      <c r="MO287" s="374"/>
      <c r="MP287" s="374"/>
      <c r="MQ287" s="374"/>
      <c r="MR287" s="374"/>
      <c r="MS287" s="374"/>
      <c r="MT287" s="374"/>
      <c r="MU287" s="374"/>
      <c r="MV287" s="374"/>
      <c r="MW287" s="374"/>
      <c r="MX287" s="374"/>
      <c r="MY287" s="374"/>
      <c r="MZ287" s="374"/>
      <c r="NA287" s="374"/>
      <c r="NB287" s="374"/>
      <c r="NC287" s="374"/>
      <c r="ND287" s="374"/>
      <c r="NE287" s="374"/>
      <c r="NF287" s="374"/>
      <c r="NG287" s="374"/>
      <c r="NH287" s="374"/>
      <c r="NI287" s="374"/>
      <c r="NJ287" s="374"/>
      <c r="NK287" s="374"/>
      <c r="NL287" s="374"/>
      <c r="NM287" s="374"/>
      <c r="NN287" s="374"/>
      <c r="NO287" s="374"/>
      <c r="NP287" s="374"/>
      <c r="NQ287" s="374"/>
      <c r="NR287" s="374"/>
      <c r="NS287" s="374"/>
      <c r="NT287" s="374"/>
      <c r="NU287" s="374"/>
      <c r="NV287" s="374"/>
      <c r="NW287" s="374"/>
      <c r="NX287" s="374"/>
      <c r="NY287" s="374"/>
      <c r="NZ287" s="374"/>
      <c r="OA287" s="374"/>
      <c r="OB287" s="374"/>
      <c r="OC287" s="374"/>
      <c r="OD287" s="374"/>
      <c r="OE287" s="374"/>
      <c r="OF287" s="374"/>
      <c r="OG287" s="374"/>
      <c r="OH287" s="374"/>
      <c r="OI287" s="374"/>
      <c r="OJ287" s="374"/>
      <c r="OK287" s="374"/>
      <c r="OL287" s="374"/>
      <c r="OM287" s="374"/>
      <c r="ON287" s="374"/>
      <c r="OO287" s="374"/>
      <c r="OP287" s="374"/>
      <c r="OQ287" s="374"/>
      <c r="OR287" s="374"/>
      <c r="OS287" s="374"/>
      <c r="OT287" s="374"/>
      <c r="OU287" s="374"/>
      <c r="OV287" s="374"/>
      <c r="OW287" s="374"/>
      <c r="OX287" s="374"/>
      <c r="OY287" s="374"/>
      <c r="OZ287" s="374"/>
      <c r="PA287" s="374"/>
      <c r="PB287" s="374"/>
      <c r="PC287" s="374"/>
      <c r="PD287" s="374"/>
      <c r="PE287" s="374"/>
      <c r="PF287" s="374"/>
      <c r="PG287" s="374"/>
      <c r="PH287" s="374"/>
      <c r="PI287" s="374"/>
      <c r="PJ287" s="374"/>
      <c r="PK287" s="374"/>
      <c r="PL287" s="374"/>
      <c r="PM287" s="374"/>
      <c r="PN287" s="374"/>
      <c r="PO287" s="374"/>
      <c r="PP287" s="374"/>
      <c r="PQ287" s="374"/>
      <c r="PR287" s="374"/>
      <c r="PS287" s="374"/>
      <c r="PT287" s="374"/>
      <c r="PU287" s="374"/>
      <c r="PV287" s="374"/>
      <c r="PW287" s="374"/>
      <c r="PX287" s="374"/>
      <c r="PY287" s="374"/>
      <c r="PZ287" s="374"/>
      <c r="QA287" s="374"/>
      <c r="QB287" s="374"/>
      <c r="QC287" s="374"/>
      <c r="QD287" s="374"/>
      <c r="QE287" s="374"/>
      <c r="QF287" s="374"/>
      <c r="QG287" s="374"/>
      <c r="QH287" s="374"/>
      <c r="QI287" s="374"/>
      <c r="QJ287" s="374"/>
      <c r="QK287" s="374"/>
      <c r="QL287" s="374"/>
      <c r="QM287" s="374"/>
      <c r="QN287" s="374"/>
      <c r="QO287" s="374"/>
      <c r="QP287" s="374"/>
      <c r="QQ287" s="374"/>
      <c r="QR287" s="374"/>
      <c r="QS287" s="374"/>
      <c r="QT287" s="374"/>
      <c r="QU287" s="374"/>
      <c r="QV287" s="374"/>
      <c r="QW287" s="374"/>
      <c r="QX287" s="374"/>
      <c r="QY287" s="374"/>
      <c r="QZ287" s="374"/>
      <c r="RA287" s="374"/>
      <c r="RB287" s="374"/>
      <c r="RC287" s="374"/>
      <c r="RD287" s="374"/>
      <c r="RE287" s="374"/>
      <c r="RF287" s="374"/>
      <c r="RG287" s="374"/>
      <c r="RH287" s="374"/>
      <c r="RI287" s="374"/>
      <c r="RJ287" s="374"/>
      <c r="RK287" s="374"/>
      <c r="RL287" s="374"/>
      <c r="RM287" s="374"/>
      <c r="RN287" s="374"/>
      <c r="RO287" s="374"/>
      <c r="RP287" s="374"/>
      <c r="RQ287" s="374"/>
      <c r="RR287" s="374"/>
      <c r="RS287" s="374"/>
      <c r="RT287" s="374"/>
      <c r="RU287" s="374"/>
      <c r="RV287" s="374"/>
      <c r="RW287" s="374"/>
      <c r="RX287" s="374"/>
      <c r="RY287" s="374"/>
      <c r="RZ287" s="374"/>
      <c r="SA287" s="374"/>
      <c r="SB287" s="374"/>
      <c r="SC287" s="374"/>
      <c r="SD287" s="374"/>
      <c r="SE287" s="374"/>
      <c r="SF287" s="374"/>
      <c r="SG287" s="374"/>
      <c r="SH287" s="374"/>
      <c r="SI287" s="374"/>
      <c r="SJ287" s="374"/>
      <c r="SK287" s="374"/>
      <c r="SL287" s="374"/>
      <c r="SM287" s="374"/>
      <c r="SN287" s="374"/>
      <c r="SO287" s="374"/>
      <c r="SP287" s="374"/>
      <c r="SQ287" s="374"/>
      <c r="SR287" s="374"/>
      <c r="SS287" s="374"/>
      <c r="ST287" s="374"/>
      <c r="SU287" s="374"/>
      <c r="SV287" s="374"/>
      <c r="SW287" s="374"/>
      <c r="SX287" s="374"/>
      <c r="SY287" s="374"/>
      <c r="SZ287" s="374"/>
      <c r="TA287" s="374"/>
      <c r="TB287" s="374"/>
      <c r="TC287" s="374"/>
      <c r="TD287" s="374"/>
      <c r="TE287" s="374"/>
      <c r="TF287" s="374"/>
      <c r="TG287" s="374"/>
      <c r="TH287" s="374"/>
      <c r="TI287" s="374"/>
      <c r="TJ287" s="374"/>
      <c r="TK287" s="374"/>
      <c r="TL287" s="374"/>
      <c r="TM287" s="374"/>
      <c r="TN287" s="374"/>
      <c r="TO287" s="374"/>
      <c r="TP287" s="374"/>
      <c r="TQ287" s="374"/>
      <c r="TR287" s="374"/>
      <c r="TS287" s="374"/>
      <c r="TT287" s="374"/>
      <c r="TU287" s="374"/>
      <c r="TV287" s="374"/>
      <c r="TW287" s="374"/>
      <c r="TX287" s="374"/>
      <c r="TY287" s="374"/>
      <c r="TZ287" s="374"/>
      <c r="UA287" s="374"/>
      <c r="UB287" s="374"/>
      <c r="UC287" s="374"/>
      <c r="UD287" s="374"/>
      <c r="UE287" s="374"/>
      <c r="UF287" s="374"/>
      <c r="UG287" s="374"/>
      <c r="UH287" s="374"/>
      <c r="UI287" s="374"/>
      <c r="UJ287" s="374"/>
      <c r="UK287" s="374"/>
      <c r="UL287" s="374"/>
      <c r="UM287" s="374"/>
      <c r="UN287" s="374"/>
      <c r="UO287" s="374"/>
      <c r="UP287" s="374"/>
      <c r="UQ287" s="374"/>
      <c r="UR287" s="374"/>
      <c r="US287" s="374"/>
      <c r="UT287" s="374"/>
      <c r="UU287" s="374"/>
      <c r="UV287" s="374"/>
      <c r="UW287" s="374"/>
      <c r="UX287" s="374"/>
      <c r="UY287" s="374"/>
      <c r="UZ287" s="374"/>
      <c r="VA287" s="374"/>
      <c r="VB287" s="374"/>
      <c r="VC287" s="374"/>
      <c r="VD287" s="374"/>
      <c r="VE287" s="374"/>
      <c r="VF287" s="374"/>
      <c r="VG287" s="374"/>
      <c r="VH287" s="374"/>
      <c r="VI287" s="374"/>
      <c r="VJ287" s="374"/>
      <c r="VK287" s="374"/>
      <c r="VL287" s="374"/>
      <c r="VM287" s="374"/>
      <c r="VN287" s="374"/>
      <c r="VO287" s="374"/>
      <c r="VP287" s="374"/>
      <c r="VQ287" s="374"/>
      <c r="VR287" s="374"/>
      <c r="VS287" s="374"/>
      <c r="VT287" s="374"/>
      <c r="VU287" s="374"/>
      <c r="VV287" s="374"/>
      <c r="VW287" s="374"/>
      <c r="VX287" s="374"/>
      <c r="VY287" s="374"/>
      <c r="VZ287" s="374"/>
      <c r="WA287" s="374"/>
      <c r="WB287" s="374"/>
      <c r="WC287" s="374"/>
      <c r="WD287" s="374"/>
      <c r="WE287" s="374"/>
      <c r="WF287" s="374"/>
      <c r="WG287" s="374"/>
      <c r="WH287" s="374"/>
      <c r="WI287" s="374"/>
      <c r="WJ287" s="374"/>
      <c r="WK287" s="374"/>
      <c r="WL287" s="374"/>
      <c r="WM287" s="374"/>
      <c r="WN287" s="374"/>
      <c r="WO287" s="374"/>
      <c r="WP287" s="374"/>
      <c r="WQ287" s="374"/>
      <c r="WR287" s="374"/>
      <c r="WS287" s="374"/>
      <c r="WT287" s="374"/>
      <c r="WU287" s="374"/>
      <c r="WV287" s="374"/>
      <c r="WW287" s="374"/>
      <c r="WX287" s="374"/>
      <c r="WY287" s="374"/>
      <c r="WZ287" s="374"/>
      <c r="XA287" s="374"/>
      <c r="XB287" s="374"/>
      <c r="XC287" s="374"/>
      <c r="XD287" s="374"/>
      <c r="XE287" s="374"/>
      <c r="XF287" s="374"/>
      <c r="XG287" s="374"/>
      <c r="XH287" s="374"/>
      <c r="XI287" s="374"/>
      <c r="XJ287" s="374"/>
      <c r="XK287" s="374"/>
      <c r="XL287" s="374"/>
      <c r="XM287" s="374"/>
      <c r="XN287" s="374"/>
      <c r="XO287" s="374"/>
      <c r="XP287" s="374"/>
      <c r="XQ287" s="374"/>
      <c r="XR287" s="374"/>
      <c r="XS287" s="374"/>
      <c r="XT287" s="374"/>
      <c r="XU287" s="374"/>
      <c r="XV287" s="374"/>
      <c r="XW287" s="374"/>
      <c r="XX287" s="374"/>
      <c r="XY287" s="374"/>
      <c r="XZ287" s="374"/>
      <c r="YA287" s="374"/>
      <c r="YB287" s="374"/>
      <c r="YC287" s="374"/>
      <c r="YD287" s="374"/>
      <c r="YE287" s="374"/>
      <c r="YF287" s="374"/>
      <c r="YG287" s="374"/>
      <c r="YH287" s="374"/>
      <c r="YI287" s="374"/>
      <c r="YJ287" s="374"/>
      <c r="YK287" s="374"/>
      <c r="YL287" s="374"/>
      <c r="YM287" s="374"/>
      <c r="YN287" s="374"/>
      <c r="YO287" s="374"/>
      <c r="YP287" s="374"/>
      <c r="YQ287" s="374"/>
      <c r="YR287" s="374"/>
      <c r="YS287" s="374"/>
      <c r="YT287" s="374"/>
      <c r="YU287" s="374"/>
      <c r="YV287" s="374"/>
      <c r="YW287" s="374"/>
      <c r="YX287" s="374"/>
      <c r="YY287" s="374"/>
      <c r="YZ287" s="374"/>
      <c r="ZA287" s="374"/>
      <c r="ZB287" s="374"/>
      <c r="ZC287" s="374"/>
      <c r="ZD287" s="374"/>
      <c r="ZE287" s="374"/>
      <c r="ZF287" s="374"/>
      <c r="ZG287" s="374"/>
      <c r="ZH287" s="374"/>
      <c r="ZI287" s="374"/>
      <c r="ZJ287" s="374"/>
      <c r="ZK287" s="374"/>
      <c r="ZL287" s="374"/>
      <c r="ZM287" s="374"/>
      <c r="ZN287" s="374"/>
      <c r="ZO287" s="374"/>
      <c r="ZP287" s="374"/>
      <c r="ZQ287" s="374"/>
      <c r="ZR287" s="374"/>
      <c r="ZS287" s="374"/>
      <c r="ZT287" s="374"/>
      <c r="ZU287" s="374"/>
      <c r="ZV287" s="374"/>
      <c r="ZW287" s="374"/>
      <c r="ZX287" s="374"/>
      <c r="ZY287" s="374"/>
      <c r="ZZ287" s="374"/>
      <c r="AAA287" s="374"/>
      <c r="AAB287" s="374"/>
      <c r="AAC287" s="374"/>
      <c r="AAD287" s="374"/>
      <c r="AAE287" s="374"/>
      <c r="AAF287" s="374"/>
      <c r="AAG287" s="374"/>
      <c r="AAH287" s="374"/>
      <c r="AAI287" s="374"/>
      <c r="AAJ287" s="374"/>
      <c r="AAK287" s="374"/>
      <c r="AAL287" s="374"/>
      <c r="AAM287" s="374"/>
      <c r="AAN287" s="374"/>
      <c r="AAO287" s="374"/>
      <c r="AAP287" s="374"/>
      <c r="AAQ287" s="374"/>
      <c r="AAR287" s="374"/>
      <c r="AAS287" s="374"/>
      <c r="AAT287" s="374"/>
      <c r="AAU287" s="374"/>
      <c r="AAV287" s="374"/>
      <c r="AAW287" s="374"/>
      <c r="AAX287" s="374"/>
      <c r="AAY287" s="374"/>
      <c r="AAZ287" s="374"/>
      <c r="ABA287" s="374"/>
      <c r="ABB287" s="374"/>
      <c r="ABC287" s="374"/>
      <c r="ABD287" s="374"/>
      <c r="ABE287" s="374"/>
      <c r="ABF287" s="374"/>
      <c r="ABG287" s="374"/>
      <c r="ABH287" s="374"/>
      <c r="ABI287" s="374"/>
      <c r="ABJ287" s="374"/>
      <c r="ABK287" s="374"/>
      <c r="ABL287" s="374"/>
      <c r="ABM287" s="374"/>
      <c r="ABN287" s="374"/>
      <c r="ABO287" s="374"/>
      <c r="ABP287" s="374"/>
      <c r="ABQ287" s="374"/>
      <c r="ABR287" s="374"/>
      <c r="ABS287" s="374"/>
      <c r="ABT287" s="374"/>
      <c r="ABU287" s="374"/>
      <c r="ABV287" s="374"/>
      <c r="ABW287" s="374"/>
      <c r="ABX287" s="374"/>
      <c r="ABY287" s="374"/>
      <c r="ABZ287" s="374"/>
      <c r="ACA287" s="374"/>
      <c r="ACB287" s="374"/>
      <c r="ACC287" s="374"/>
      <c r="ACD287" s="374"/>
      <c r="ACE287" s="374"/>
      <c r="ACF287" s="374"/>
      <c r="ACG287" s="374"/>
      <c r="ACH287" s="374"/>
      <c r="ACI287" s="374"/>
      <c r="ACJ287" s="374"/>
      <c r="ACK287" s="374"/>
      <c r="ACL287" s="374"/>
      <c r="ACM287" s="374"/>
      <c r="ACN287" s="374"/>
      <c r="ACO287" s="374"/>
      <c r="ACP287" s="374"/>
      <c r="ACQ287" s="374"/>
      <c r="ACR287" s="374"/>
      <c r="ACS287" s="374"/>
      <c r="ACT287" s="374"/>
      <c r="ACU287" s="374"/>
      <c r="ACV287" s="374"/>
      <c r="ACW287" s="374"/>
      <c r="ACX287" s="374"/>
      <c r="ACY287" s="374"/>
      <c r="ACZ287" s="374"/>
      <c r="ADA287" s="374"/>
      <c r="ADB287" s="374"/>
      <c r="ADC287" s="374"/>
      <c r="ADD287" s="374"/>
      <c r="ADE287" s="374"/>
      <c r="ADF287" s="374"/>
      <c r="ADG287" s="374"/>
      <c r="ADH287" s="374"/>
      <c r="ADI287" s="374"/>
      <c r="ADJ287" s="374"/>
      <c r="ADK287" s="374"/>
      <c r="ADL287" s="374"/>
      <c r="ADM287" s="374"/>
      <c r="ADN287" s="374"/>
      <c r="ADO287" s="374"/>
      <c r="ADP287" s="374"/>
      <c r="ADQ287" s="374"/>
      <c r="ADR287" s="374"/>
      <c r="ADS287" s="374"/>
      <c r="ADT287" s="374"/>
      <c r="ADU287" s="374"/>
      <c r="ADV287" s="374"/>
      <c r="ADW287" s="374"/>
      <c r="ADX287" s="374"/>
      <c r="ADY287" s="374"/>
      <c r="ADZ287" s="374"/>
      <c r="AEA287" s="374"/>
      <c r="AEB287" s="374"/>
      <c r="AEC287" s="374"/>
      <c r="AED287" s="374"/>
      <c r="AEE287" s="374"/>
      <c r="AEF287" s="374"/>
      <c r="AEG287" s="374"/>
      <c r="AEH287" s="374"/>
      <c r="AEI287" s="374"/>
      <c r="AEJ287" s="374"/>
      <c r="AEK287" s="374"/>
      <c r="AEL287" s="374"/>
      <c r="AEM287" s="374"/>
      <c r="AEN287" s="374"/>
      <c r="AEO287" s="374"/>
      <c r="AEP287" s="374"/>
      <c r="AEQ287" s="374"/>
      <c r="AER287" s="374"/>
      <c r="AES287" s="374"/>
      <c r="AET287" s="374"/>
      <c r="AEU287" s="374"/>
      <c r="AEV287" s="374"/>
      <c r="AEW287" s="374"/>
      <c r="AEX287" s="374"/>
      <c r="AEY287" s="374"/>
      <c r="AEZ287" s="374"/>
      <c r="AFA287" s="374"/>
      <c r="AFB287" s="374"/>
      <c r="AFC287" s="374"/>
      <c r="AFD287" s="374"/>
      <c r="AFE287" s="374"/>
      <c r="AFF287" s="374"/>
      <c r="AFG287" s="374"/>
      <c r="AFH287" s="374"/>
      <c r="AFI287" s="374"/>
      <c r="AFJ287" s="374"/>
      <c r="AFK287" s="374"/>
      <c r="AFL287" s="374"/>
      <c r="AFM287" s="374"/>
      <c r="AFN287" s="374"/>
      <c r="AFO287" s="374"/>
      <c r="AFP287" s="374"/>
      <c r="AFQ287" s="374"/>
      <c r="AFR287" s="374"/>
      <c r="AFS287" s="374"/>
      <c r="AFT287" s="374"/>
      <c r="AFU287" s="374"/>
      <c r="AFV287" s="374"/>
      <c r="AFW287" s="374"/>
      <c r="AFX287" s="374"/>
      <c r="AFY287" s="374"/>
      <c r="AFZ287" s="374"/>
      <c r="AGA287" s="374"/>
      <c r="AGB287" s="374"/>
      <c r="AGC287" s="374"/>
      <c r="AGD287" s="374"/>
      <c r="AGE287" s="374"/>
      <c r="AGF287" s="374"/>
      <c r="AGG287" s="374"/>
      <c r="AGH287" s="374"/>
      <c r="AGI287" s="374"/>
      <c r="AGJ287" s="374"/>
      <c r="AGK287" s="374"/>
      <c r="AGL287" s="374"/>
      <c r="AGM287" s="374"/>
      <c r="AGN287" s="374"/>
      <c r="AGO287" s="374"/>
      <c r="AGP287" s="374"/>
      <c r="AGQ287" s="374"/>
      <c r="AGR287" s="374"/>
      <c r="AGS287" s="374"/>
      <c r="AGT287" s="374"/>
      <c r="AGU287" s="374"/>
      <c r="AGV287" s="374"/>
      <c r="AGW287" s="374"/>
      <c r="AGX287" s="374"/>
      <c r="AGY287" s="374"/>
      <c r="AGZ287" s="374"/>
      <c r="AHA287" s="374"/>
      <c r="AHB287" s="374"/>
      <c r="AHC287" s="374"/>
      <c r="AHD287" s="374"/>
      <c r="AHE287" s="374"/>
      <c r="AHF287" s="374"/>
      <c r="AHG287" s="374"/>
      <c r="AHH287" s="374"/>
      <c r="AHI287" s="374"/>
      <c r="AHJ287" s="374"/>
      <c r="AHK287" s="374"/>
      <c r="AHL287" s="374"/>
      <c r="AHM287" s="374"/>
      <c r="AHN287" s="374"/>
      <c r="AHO287" s="374"/>
      <c r="AHP287" s="374"/>
      <c r="AHQ287" s="374"/>
      <c r="AHR287" s="374"/>
      <c r="AHS287" s="374"/>
      <c r="AHT287" s="374"/>
      <c r="AHU287" s="374"/>
      <c r="AHV287" s="374"/>
      <c r="AHW287" s="374"/>
      <c r="AHX287" s="374"/>
      <c r="AHY287" s="374"/>
      <c r="AHZ287" s="374"/>
      <c r="AIA287" s="374"/>
      <c r="AIB287" s="374"/>
      <c r="AIC287" s="374"/>
      <c r="AID287" s="374"/>
      <c r="AIE287" s="374"/>
      <c r="AIF287" s="374"/>
      <c r="AIG287" s="374"/>
      <c r="AIH287" s="374"/>
      <c r="AII287" s="374"/>
      <c r="AIJ287" s="374"/>
      <c r="AIK287" s="374"/>
      <c r="AIL287" s="374"/>
      <c r="AIM287" s="374"/>
      <c r="AIN287" s="374"/>
      <c r="AIO287" s="374"/>
      <c r="AIP287" s="374"/>
      <c r="AIQ287" s="374"/>
      <c r="AIR287" s="374"/>
      <c r="AIS287" s="374"/>
      <c r="AIT287" s="374"/>
      <c r="AIU287" s="374"/>
      <c r="AIV287" s="374"/>
      <c r="AIW287" s="374"/>
      <c r="AIX287" s="374"/>
      <c r="AIY287" s="374"/>
      <c r="AIZ287" s="374"/>
      <c r="AJA287" s="374"/>
      <c r="AJB287" s="374"/>
      <c r="AJC287" s="374"/>
      <c r="AJD287" s="374"/>
      <c r="AJE287" s="374"/>
      <c r="AJF287" s="374"/>
      <c r="AJG287" s="374"/>
      <c r="AJH287" s="374"/>
      <c r="AJI287" s="374"/>
      <c r="AJJ287" s="374"/>
      <c r="AJK287" s="374"/>
      <c r="AJL287" s="374"/>
      <c r="AJM287" s="374"/>
      <c r="AJN287" s="374"/>
      <c r="AJO287" s="374"/>
      <c r="AJP287" s="374"/>
      <c r="AJQ287" s="374"/>
      <c r="AJR287" s="374"/>
      <c r="AJS287" s="374"/>
      <c r="AJT287" s="374"/>
      <c r="AJU287" s="374"/>
      <c r="AJV287" s="374"/>
      <c r="AJW287" s="374"/>
      <c r="AJX287" s="374"/>
      <c r="AJY287" s="374"/>
      <c r="AJZ287" s="374"/>
      <c r="AKA287" s="374"/>
      <c r="AKB287" s="374"/>
      <c r="AKC287" s="374"/>
      <c r="AKD287" s="374"/>
      <c r="AKE287" s="374"/>
      <c r="AKF287" s="374"/>
      <c r="AKG287" s="374"/>
      <c r="AKH287" s="374"/>
      <c r="AKI287" s="374"/>
      <c r="AKJ287" s="374"/>
      <c r="AKK287" s="374"/>
      <c r="AKL287" s="374"/>
      <c r="AKM287" s="374"/>
      <c r="AKN287" s="374"/>
      <c r="AKO287" s="374"/>
      <c r="AKP287" s="374"/>
      <c r="AKQ287" s="374"/>
      <c r="AKR287" s="374"/>
      <c r="AKS287" s="374"/>
      <c r="AKT287" s="374"/>
      <c r="AKU287" s="374"/>
      <c r="AKV287" s="374"/>
      <c r="AKW287" s="374"/>
      <c r="AKX287" s="374"/>
      <c r="AKY287" s="374"/>
      <c r="AKZ287" s="374"/>
      <c r="ALA287" s="374"/>
      <c r="ALB287" s="374"/>
      <c r="ALC287" s="374"/>
      <c r="ALD287" s="374"/>
      <c r="ALE287" s="374"/>
      <c r="ALF287" s="374"/>
      <c r="ALG287" s="374"/>
      <c r="ALH287" s="374"/>
      <c r="ALI287" s="374"/>
      <c r="ALJ287" s="374"/>
      <c r="ALK287" s="374"/>
      <c r="ALL287" s="374"/>
      <c r="ALM287" s="374"/>
      <c r="ALN287" s="374"/>
      <c r="ALO287" s="374"/>
      <c r="ALP287" s="374"/>
      <c r="ALQ287" s="374"/>
      <c r="ALR287" s="374"/>
      <c r="ALS287" s="374"/>
      <c r="ALT287" s="374"/>
      <c r="ALU287" s="374"/>
      <c r="ALV287" s="374"/>
      <c r="ALW287" s="374"/>
      <c r="ALX287" s="374"/>
      <c r="ALY287" s="374"/>
      <c r="ALZ287" s="374"/>
      <c r="AMA287" s="374"/>
      <c r="AMB287" s="374"/>
      <c r="AMC287" s="374"/>
      <c r="AMD287" s="374"/>
      <c r="AME287" s="374"/>
      <c r="AMF287" s="374"/>
      <c r="AMG287" s="374"/>
      <c r="AMH287" s="374"/>
      <c r="AMI287" s="375"/>
      <c r="AMJ287" s="375"/>
    </row>
    <row r="288" spans="1:1024">
      <c r="A288" s="369" t="s">
        <v>1930</v>
      </c>
      <c r="B288" s="343" t="s">
        <v>2084</v>
      </c>
      <c r="C288" s="347" t="s">
        <v>1693</v>
      </c>
      <c r="D288" s="347">
        <v>1</v>
      </c>
    </row>
    <row r="290" spans="1:5">
      <c r="A290" s="377" t="s">
        <v>1518</v>
      </c>
      <c r="B290" s="377" t="s">
        <v>706</v>
      </c>
      <c r="C290" s="377" t="s">
        <v>763</v>
      </c>
      <c r="D290" s="377" t="s">
        <v>1594</v>
      </c>
      <c r="E290" s="378" t="s">
        <v>227</v>
      </c>
    </row>
    <row r="291" spans="1:5" ht="27">
      <c r="A291" s="379" t="s">
        <v>1595</v>
      </c>
      <c r="B291" s="379" t="s">
        <v>1596</v>
      </c>
      <c r="C291" s="379">
        <v>2</v>
      </c>
      <c r="D291" s="379" t="s">
        <v>1597</v>
      </c>
      <c r="E291" s="380" t="s">
        <v>1598</v>
      </c>
    </row>
    <row r="292" spans="1:5" ht="27">
      <c r="A292" s="379" t="s">
        <v>1595</v>
      </c>
      <c r="B292" s="379" t="s">
        <v>1599</v>
      </c>
      <c r="C292" s="379">
        <v>1</v>
      </c>
      <c r="D292" s="379" t="s">
        <v>1597</v>
      </c>
      <c r="E292" s="380" t="s">
        <v>1598</v>
      </c>
    </row>
    <row r="293" spans="1:5" ht="27">
      <c r="A293" s="379" t="s">
        <v>1595</v>
      </c>
      <c r="B293" s="379" t="s">
        <v>1600</v>
      </c>
      <c r="C293" s="379">
        <v>1</v>
      </c>
      <c r="D293" s="379" t="s">
        <v>1597</v>
      </c>
      <c r="E293" s="380" t="s">
        <v>1598</v>
      </c>
    </row>
    <row r="294" spans="1:5" ht="27">
      <c r="A294" s="379" t="s">
        <v>1595</v>
      </c>
      <c r="B294" s="379" t="s">
        <v>1601</v>
      </c>
      <c r="C294" s="379">
        <v>2</v>
      </c>
      <c r="D294" s="379" t="s">
        <v>1597</v>
      </c>
      <c r="E294" s="380" t="s">
        <v>1598</v>
      </c>
    </row>
    <row r="295" spans="1:5" ht="27">
      <c r="A295" s="379" t="s">
        <v>1595</v>
      </c>
      <c r="B295" s="379" t="s">
        <v>1602</v>
      </c>
      <c r="C295" s="379">
        <v>1</v>
      </c>
      <c r="D295" s="379" t="s">
        <v>1597</v>
      </c>
      <c r="E295" s="380" t="s">
        <v>1598</v>
      </c>
    </row>
    <row r="296" spans="1:5" ht="27">
      <c r="A296" s="379" t="s">
        <v>1595</v>
      </c>
      <c r="B296" s="379" t="s">
        <v>1603</v>
      </c>
      <c r="C296" s="379">
        <v>1</v>
      </c>
      <c r="D296" s="379" t="s">
        <v>1597</v>
      </c>
      <c r="E296" s="380" t="s">
        <v>1598</v>
      </c>
    </row>
    <row r="297" spans="1:5" ht="27">
      <c r="A297" s="379" t="s">
        <v>1595</v>
      </c>
      <c r="B297" s="379" t="s">
        <v>1604</v>
      </c>
      <c r="C297" s="379">
        <v>1</v>
      </c>
      <c r="D297" s="379" t="s">
        <v>1597</v>
      </c>
      <c r="E297" s="380" t="s">
        <v>1598</v>
      </c>
    </row>
    <row r="298" spans="1:5" ht="27">
      <c r="A298" s="379" t="s">
        <v>1595</v>
      </c>
      <c r="B298" s="379" t="s">
        <v>1605</v>
      </c>
      <c r="C298" s="379">
        <v>1</v>
      </c>
      <c r="D298" s="379" t="s">
        <v>1597</v>
      </c>
      <c r="E298" s="380" t="s">
        <v>1598</v>
      </c>
    </row>
    <row r="299" spans="1:5" ht="27">
      <c r="A299" s="379" t="s">
        <v>1595</v>
      </c>
      <c r="B299" s="379" t="s">
        <v>1606</v>
      </c>
      <c r="C299" s="379">
        <v>1</v>
      </c>
      <c r="D299" s="379" t="s">
        <v>1597</v>
      </c>
      <c r="E299" s="380" t="s">
        <v>1598</v>
      </c>
    </row>
    <row r="300" spans="1:5" ht="27">
      <c r="A300" s="379" t="s">
        <v>1595</v>
      </c>
      <c r="B300" s="379" t="s">
        <v>1607</v>
      </c>
      <c r="C300" s="379">
        <v>2</v>
      </c>
      <c r="D300" s="379" t="s">
        <v>1608</v>
      </c>
      <c r="E300" s="380" t="s">
        <v>1598</v>
      </c>
    </row>
    <row r="301" spans="1:5" ht="27">
      <c r="A301" s="379" t="s">
        <v>1595</v>
      </c>
      <c r="B301" s="379" t="s">
        <v>1609</v>
      </c>
      <c r="C301" s="379">
        <v>1</v>
      </c>
      <c r="D301" s="379" t="s">
        <v>1610</v>
      </c>
      <c r="E301" s="380" t="s">
        <v>1598</v>
      </c>
    </row>
    <row r="302" spans="1:5" ht="27">
      <c r="A302" s="379" t="s">
        <v>1595</v>
      </c>
      <c r="B302" s="379" t="s">
        <v>1611</v>
      </c>
      <c r="C302" s="379">
        <v>1</v>
      </c>
      <c r="D302" s="379" t="s">
        <v>1612</v>
      </c>
      <c r="E302" s="380" t="s">
        <v>1598</v>
      </c>
    </row>
    <row r="303" spans="1:5" ht="27">
      <c r="A303" s="379" t="s">
        <v>1595</v>
      </c>
      <c r="B303" s="379" t="s">
        <v>1613</v>
      </c>
      <c r="C303" s="379">
        <v>3</v>
      </c>
      <c r="D303" s="379" t="s">
        <v>1614</v>
      </c>
      <c r="E303" s="380" t="s">
        <v>1598</v>
      </c>
    </row>
    <row r="304" spans="1:5" ht="27">
      <c r="A304" s="379" t="s">
        <v>1595</v>
      </c>
      <c r="B304" s="379" t="s">
        <v>1615</v>
      </c>
      <c r="C304" s="379">
        <v>1</v>
      </c>
      <c r="D304" s="379" t="s">
        <v>1614</v>
      </c>
      <c r="E304" s="380" t="s">
        <v>1598</v>
      </c>
    </row>
    <row r="305" spans="1:5" ht="27">
      <c r="A305" s="379" t="s">
        <v>1595</v>
      </c>
      <c r="B305" s="379" t="s">
        <v>1616</v>
      </c>
      <c r="C305" s="379">
        <v>4</v>
      </c>
      <c r="D305" s="379" t="s">
        <v>1597</v>
      </c>
      <c r="E305" s="380" t="s">
        <v>1598</v>
      </c>
    </row>
    <row r="306" spans="1:5" ht="27">
      <c r="A306" s="379" t="s">
        <v>1595</v>
      </c>
      <c r="B306" s="379" t="s">
        <v>1617</v>
      </c>
      <c r="C306" s="379">
        <v>4</v>
      </c>
      <c r="D306" s="379" t="s">
        <v>1614</v>
      </c>
      <c r="E306" s="380" t="s">
        <v>1598</v>
      </c>
    </row>
    <row r="307" spans="1:5" ht="27">
      <c r="A307" s="379" t="s">
        <v>1595</v>
      </c>
      <c r="B307" s="379" t="s">
        <v>1618</v>
      </c>
      <c r="C307" s="379">
        <v>1</v>
      </c>
      <c r="D307" s="379" t="s">
        <v>1614</v>
      </c>
      <c r="E307" s="380" t="s">
        <v>1598</v>
      </c>
    </row>
    <row r="308" spans="1:5" ht="27">
      <c r="A308" s="379" t="s">
        <v>1595</v>
      </c>
      <c r="B308" s="379" t="s">
        <v>1619</v>
      </c>
      <c r="C308" s="379">
        <v>2</v>
      </c>
      <c r="D308" s="379" t="s">
        <v>1614</v>
      </c>
      <c r="E308" s="380" t="s">
        <v>1598</v>
      </c>
    </row>
    <row r="309" spans="1:5" ht="27">
      <c r="A309" s="379" t="s">
        <v>1595</v>
      </c>
      <c r="B309" s="379" t="s">
        <v>1620</v>
      </c>
      <c r="C309" s="379">
        <v>4</v>
      </c>
      <c r="D309" s="379" t="s">
        <v>1610</v>
      </c>
      <c r="E309" s="380" t="s">
        <v>1598</v>
      </c>
    </row>
    <row r="310" spans="1:5" ht="27">
      <c r="A310" s="379" t="s">
        <v>1595</v>
      </c>
      <c r="B310" s="379" t="s">
        <v>1621</v>
      </c>
      <c r="C310" s="379">
        <v>3</v>
      </c>
      <c r="D310" s="379" t="s">
        <v>1622</v>
      </c>
      <c r="E310" s="380" t="s">
        <v>1598</v>
      </c>
    </row>
    <row r="311" spans="1:5" ht="27">
      <c r="A311" s="379" t="s">
        <v>1595</v>
      </c>
      <c r="B311" s="379" t="s">
        <v>1623</v>
      </c>
      <c r="C311" s="379">
        <v>1</v>
      </c>
      <c r="D311" s="379" t="s">
        <v>1608</v>
      </c>
      <c r="E311" s="380" t="s">
        <v>1598</v>
      </c>
    </row>
    <row r="312" spans="1:5" ht="27">
      <c r="A312" s="379" t="s">
        <v>1595</v>
      </c>
      <c r="B312" s="379" t="s">
        <v>1624</v>
      </c>
      <c r="C312" s="379">
        <v>1</v>
      </c>
      <c r="D312" s="379" t="s">
        <v>1608</v>
      </c>
      <c r="E312" s="380" t="s">
        <v>1598</v>
      </c>
    </row>
    <row r="313" spans="1:5" ht="27">
      <c r="A313" s="379" t="s">
        <v>1595</v>
      </c>
      <c r="B313" s="379" t="s">
        <v>1625</v>
      </c>
      <c r="C313" s="379">
        <v>1</v>
      </c>
      <c r="D313" s="379" t="s">
        <v>1608</v>
      </c>
      <c r="E313" s="380" t="s">
        <v>1598</v>
      </c>
    </row>
    <row r="314" spans="1:5" ht="27">
      <c r="A314" s="379" t="s">
        <v>1595</v>
      </c>
      <c r="B314" s="379" t="s">
        <v>1626</v>
      </c>
      <c r="C314" s="379">
        <v>3</v>
      </c>
      <c r="D314" s="379" t="s">
        <v>1608</v>
      </c>
      <c r="E314" s="380" t="s">
        <v>1598</v>
      </c>
    </row>
    <row r="315" spans="1:5" ht="27">
      <c r="A315" s="379" t="s">
        <v>1595</v>
      </c>
      <c r="B315" s="379" t="s">
        <v>1627</v>
      </c>
      <c r="C315" s="379">
        <v>2</v>
      </c>
      <c r="D315" s="379" t="s">
        <v>1608</v>
      </c>
      <c r="E315" s="380" t="s">
        <v>1598</v>
      </c>
    </row>
    <row r="316" spans="1:5" ht="27">
      <c r="A316" s="379" t="s">
        <v>1595</v>
      </c>
      <c r="B316" s="379" t="s">
        <v>1628</v>
      </c>
      <c r="C316" s="379">
        <v>2</v>
      </c>
      <c r="D316" s="379" t="s">
        <v>1608</v>
      </c>
      <c r="E316" s="380" t="s">
        <v>1598</v>
      </c>
    </row>
    <row r="317" spans="1:5" ht="27">
      <c r="A317" s="379" t="s">
        <v>1595</v>
      </c>
      <c r="B317" s="379" t="s">
        <v>1629</v>
      </c>
      <c r="C317" s="379">
        <v>1</v>
      </c>
      <c r="D317" s="379" t="s">
        <v>1608</v>
      </c>
      <c r="E317" s="380" t="s">
        <v>1598</v>
      </c>
    </row>
    <row r="318" spans="1:5" ht="27">
      <c r="A318" s="379" t="s">
        <v>1595</v>
      </c>
      <c r="B318" s="379" t="s">
        <v>1630</v>
      </c>
      <c r="C318" s="379">
        <v>1</v>
      </c>
      <c r="D318" s="379" t="s">
        <v>1608</v>
      </c>
      <c r="E318" s="380" t="s">
        <v>1598</v>
      </c>
    </row>
    <row r="319" spans="1:5" ht="27">
      <c r="A319" s="379" t="s">
        <v>1595</v>
      </c>
      <c r="B319" s="379" t="s">
        <v>1631</v>
      </c>
      <c r="C319" s="379">
        <v>1</v>
      </c>
      <c r="D319" s="379" t="s">
        <v>1608</v>
      </c>
      <c r="E319" s="380" t="s">
        <v>1598</v>
      </c>
    </row>
    <row r="320" spans="1:5" ht="27">
      <c r="A320" s="379" t="s">
        <v>1595</v>
      </c>
      <c r="B320" s="379" t="s">
        <v>1632</v>
      </c>
      <c r="C320" s="379">
        <v>2</v>
      </c>
      <c r="D320" s="379" t="s">
        <v>1610</v>
      </c>
      <c r="E320" s="380" t="s">
        <v>1598</v>
      </c>
    </row>
    <row r="321" spans="1:5" ht="27">
      <c r="A321" s="379" t="s">
        <v>1595</v>
      </c>
      <c r="B321" s="379" t="s">
        <v>2085</v>
      </c>
      <c r="C321" s="379">
        <v>2</v>
      </c>
      <c r="D321" s="379" t="s">
        <v>1610</v>
      </c>
      <c r="E321" s="380" t="s">
        <v>1598</v>
      </c>
    </row>
    <row r="322" spans="1:5" ht="27">
      <c r="A322" s="379" t="s">
        <v>1595</v>
      </c>
      <c r="B322" s="379" t="s">
        <v>2086</v>
      </c>
      <c r="C322" s="379">
        <v>1</v>
      </c>
      <c r="D322" s="379" t="s">
        <v>1633</v>
      </c>
      <c r="E322" s="380" t="s">
        <v>1598</v>
      </c>
    </row>
    <row r="323" spans="1:5" ht="27">
      <c r="A323" s="379" t="s">
        <v>1595</v>
      </c>
      <c r="B323" s="379" t="s">
        <v>1634</v>
      </c>
      <c r="C323" s="379">
        <v>2</v>
      </c>
      <c r="D323" s="379" t="s">
        <v>1635</v>
      </c>
      <c r="E323" s="380" t="s">
        <v>1598</v>
      </c>
    </row>
    <row r="324" spans="1:5" ht="27">
      <c r="A324" s="379" t="s">
        <v>1595</v>
      </c>
      <c r="B324" s="379" t="s">
        <v>1636</v>
      </c>
      <c r="C324" s="379">
        <v>3</v>
      </c>
      <c r="D324" s="379" t="s">
        <v>1633</v>
      </c>
      <c r="E324" s="380" t="s">
        <v>1598</v>
      </c>
    </row>
    <row r="325" spans="1:5" ht="27">
      <c r="A325" s="379" t="s">
        <v>1595</v>
      </c>
      <c r="B325" s="379" t="s">
        <v>1637</v>
      </c>
      <c r="C325" s="381">
        <v>1</v>
      </c>
      <c r="D325" s="379" t="s">
        <v>1633</v>
      </c>
      <c r="E325" s="380" t="s">
        <v>1598</v>
      </c>
    </row>
    <row r="326" spans="1:5" ht="27">
      <c r="A326" s="379" t="s">
        <v>1595</v>
      </c>
      <c r="B326" s="379" t="s">
        <v>1638</v>
      </c>
      <c r="C326" s="379">
        <v>1</v>
      </c>
      <c r="D326" s="379" t="s">
        <v>1639</v>
      </c>
      <c r="E326" s="380" t="s">
        <v>1598</v>
      </c>
    </row>
    <row r="327" spans="1:5" ht="27">
      <c r="A327" s="379" t="s">
        <v>1595</v>
      </c>
      <c r="B327" s="379" t="s">
        <v>1640</v>
      </c>
      <c r="C327" s="379">
        <v>1</v>
      </c>
      <c r="D327" s="379" t="s">
        <v>1641</v>
      </c>
      <c r="E327" s="380" t="s">
        <v>1598</v>
      </c>
    </row>
    <row r="328" spans="1:5" ht="27">
      <c r="A328" s="379" t="s">
        <v>1595</v>
      </c>
      <c r="B328" s="379" t="s">
        <v>1642</v>
      </c>
      <c r="C328" s="379">
        <v>1</v>
      </c>
      <c r="D328" s="379" t="s">
        <v>1643</v>
      </c>
      <c r="E328" s="380" t="s">
        <v>1598</v>
      </c>
    </row>
    <row r="329" spans="1:5" ht="27">
      <c r="A329" s="379" t="s">
        <v>1595</v>
      </c>
      <c r="B329" s="379" t="s">
        <v>1644</v>
      </c>
      <c r="C329" s="379">
        <v>3</v>
      </c>
      <c r="D329" s="379" t="s">
        <v>1633</v>
      </c>
      <c r="E329" s="380" t="s">
        <v>1598</v>
      </c>
    </row>
    <row r="330" spans="1:5" ht="27">
      <c r="A330" s="379" t="s">
        <v>1595</v>
      </c>
      <c r="B330" s="379" t="s">
        <v>1645</v>
      </c>
      <c r="C330" s="379">
        <v>1</v>
      </c>
      <c r="D330" s="379" t="s">
        <v>1612</v>
      </c>
      <c r="E330" s="380" t="s">
        <v>1598</v>
      </c>
    </row>
    <row r="331" spans="1:5" ht="27">
      <c r="A331" s="379" t="s">
        <v>1595</v>
      </c>
      <c r="B331" s="379" t="s">
        <v>1646</v>
      </c>
      <c r="C331" s="379">
        <v>1</v>
      </c>
      <c r="D331" s="379" t="s">
        <v>1610</v>
      </c>
      <c r="E331" s="380" t="s">
        <v>1598</v>
      </c>
    </row>
    <row r="332" spans="1:5" ht="27">
      <c r="A332" s="379" t="s">
        <v>1595</v>
      </c>
      <c r="B332" s="379" t="s">
        <v>1647</v>
      </c>
      <c r="C332" s="379">
        <v>1</v>
      </c>
      <c r="D332" s="379" t="s">
        <v>1612</v>
      </c>
      <c r="E332" s="380" t="s">
        <v>1598</v>
      </c>
    </row>
    <row r="333" spans="1:5" ht="27">
      <c r="A333" s="379" t="s">
        <v>1595</v>
      </c>
      <c r="B333" s="379" t="s">
        <v>1648</v>
      </c>
      <c r="C333" s="379">
        <v>1</v>
      </c>
      <c r="D333" s="379" t="s">
        <v>1641</v>
      </c>
      <c r="E333" s="380" t="s">
        <v>1598</v>
      </c>
    </row>
    <row r="334" spans="1:5" ht="27">
      <c r="A334" s="379" t="s">
        <v>1595</v>
      </c>
      <c r="B334" s="379" t="s">
        <v>1649</v>
      </c>
      <c r="C334" s="379">
        <v>2</v>
      </c>
      <c r="D334" s="379" t="s">
        <v>1639</v>
      </c>
      <c r="E334" s="380" t="s">
        <v>1598</v>
      </c>
    </row>
    <row r="335" spans="1:5" ht="27">
      <c r="A335" s="379" t="s">
        <v>1650</v>
      </c>
      <c r="B335" s="379" t="s">
        <v>159</v>
      </c>
      <c r="C335" s="379">
        <v>1</v>
      </c>
      <c r="D335" s="379" t="s">
        <v>1651</v>
      </c>
      <c r="E335" s="380" t="s">
        <v>1598</v>
      </c>
    </row>
    <row r="336" spans="1:5" ht="40.200000000000003">
      <c r="A336" s="379" t="s">
        <v>1652</v>
      </c>
      <c r="B336" s="379" t="s">
        <v>1653</v>
      </c>
      <c r="C336" s="379">
        <v>1</v>
      </c>
      <c r="D336" s="379" t="s">
        <v>1639</v>
      </c>
      <c r="E336" s="380" t="s">
        <v>1598</v>
      </c>
    </row>
    <row r="337" spans="1:5" ht="27">
      <c r="A337" s="379" t="s">
        <v>1652</v>
      </c>
      <c r="B337" s="379" t="s">
        <v>1654</v>
      </c>
      <c r="C337" s="379">
        <v>1</v>
      </c>
      <c r="D337" s="379" t="s">
        <v>1639</v>
      </c>
      <c r="E337" s="380" t="s">
        <v>1598</v>
      </c>
    </row>
    <row r="338" spans="1:5" ht="27">
      <c r="A338" s="379" t="s">
        <v>1595</v>
      </c>
      <c r="B338" s="379" t="s">
        <v>1655</v>
      </c>
      <c r="C338" s="379">
        <v>1</v>
      </c>
      <c r="D338" s="379" t="s">
        <v>1656</v>
      </c>
      <c r="E338" s="380" t="s">
        <v>1598</v>
      </c>
    </row>
    <row r="339" spans="1:5" ht="27">
      <c r="A339" s="379" t="s">
        <v>1595</v>
      </c>
      <c r="B339" s="379" t="s">
        <v>1657</v>
      </c>
      <c r="C339" s="379">
        <v>1</v>
      </c>
      <c r="D339" s="379" t="s">
        <v>1641</v>
      </c>
      <c r="E339" s="380" t="s">
        <v>1598</v>
      </c>
    </row>
    <row r="340" spans="1:5" ht="27">
      <c r="A340" s="379" t="s">
        <v>1595</v>
      </c>
      <c r="B340" s="379" t="s">
        <v>1658</v>
      </c>
      <c r="C340" s="381">
        <v>1</v>
      </c>
      <c r="D340" s="379" t="s">
        <v>1608</v>
      </c>
      <c r="E340" s="380" t="s">
        <v>1598</v>
      </c>
    </row>
    <row r="341" spans="1:5" ht="27">
      <c r="A341" s="379" t="s">
        <v>1595</v>
      </c>
      <c r="B341" s="379" t="s">
        <v>1659</v>
      </c>
      <c r="C341" s="381">
        <v>1</v>
      </c>
      <c r="D341" s="379" t="s">
        <v>1660</v>
      </c>
      <c r="E341" s="380" t="s">
        <v>1598</v>
      </c>
    </row>
    <row r="342" spans="1:5" ht="27">
      <c r="A342" s="379" t="s">
        <v>1595</v>
      </c>
      <c r="B342" s="379" t="s">
        <v>1661</v>
      </c>
      <c r="C342" s="381">
        <v>1</v>
      </c>
      <c r="D342" s="379" t="s">
        <v>1660</v>
      </c>
      <c r="E342" s="380" t="s">
        <v>1598</v>
      </c>
    </row>
    <row r="343" spans="1:5" ht="40.200000000000003">
      <c r="A343" s="381" t="s">
        <v>1595</v>
      </c>
      <c r="B343" s="379" t="s">
        <v>1663</v>
      </c>
      <c r="C343" s="381">
        <v>2</v>
      </c>
      <c r="D343" s="381" t="s">
        <v>1662</v>
      </c>
      <c r="E343" s="382" t="s">
        <v>1598</v>
      </c>
    </row>
    <row r="344" spans="1:5" ht="27">
      <c r="A344" s="379" t="s">
        <v>1595</v>
      </c>
      <c r="B344" s="379" t="s">
        <v>1664</v>
      </c>
      <c r="C344" s="379">
        <v>1</v>
      </c>
      <c r="D344" s="379" t="s">
        <v>1662</v>
      </c>
      <c r="E344" s="380" t="s">
        <v>1598</v>
      </c>
    </row>
    <row r="345" spans="1:5" ht="27">
      <c r="A345" s="383" t="s">
        <v>1595</v>
      </c>
      <c r="B345" s="379" t="s">
        <v>1665</v>
      </c>
      <c r="C345" s="384">
        <v>1</v>
      </c>
      <c r="D345" s="379" t="s">
        <v>1662</v>
      </c>
      <c r="E345" s="380" t="s">
        <v>1598</v>
      </c>
    </row>
    <row r="346" spans="1:5" ht="27">
      <c r="A346" s="379" t="s">
        <v>1595</v>
      </c>
      <c r="B346" s="379" t="s">
        <v>1666</v>
      </c>
      <c r="C346" s="379">
        <v>1</v>
      </c>
      <c r="D346" s="379" t="s">
        <v>1662</v>
      </c>
      <c r="E346" s="385" t="s">
        <v>1598</v>
      </c>
    </row>
    <row r="347" spans="1:5" ht="27">
      <c r="A347" s="379" t="s">
        <v>1652</v>
      </c>
      <c r="B347" s="379" t="s">
        <v>2087</v>
      </c>
      <c r="C347" s="379">
        <v>4</v>
      </c>
      <c r="D347" s="379"/>
      <c r="E347" s="385" t="s">
        <v>1598</v>
      </c>
    </row>
    <row r="348" spans="1:5" ht="27">
      <c r="A348" s="379" t="s">
        <v>1595</v>
      </c>
      <c r="B348" s="379" t="s">
        <v>2088</v>
      </c>
      <c r="C348" s="379">
        <v>1</v>
      </c>
      <c r="D348" s="379"/>
      <c r="E348" s="385" t="s">
        <v>1598</v>
      </c>
    </row>
    <row r="349" spans="1:5" ht="27">
      <c r="A349" s="379" t="s">
        <v>1595</v>
      </c>
      <c r="B349" s="379" t="s">
        <v>2089</v>
      </c>
      <c r="C349" s="379">
        <v>2</v>
      </c>
      <c r="D349" s="379"/>
      <c r="E349" s="385" t="s">
        <v>1598</v>
      </c>
    </row>
    <row r="351" spans="1:5" ht="18">
      <c r="A351" s="406" t="s">
        <v>2090</v>
      </c>
      <c r="B351" s="406"/>
      <c r="C351" s="406"/>
      <c r="D351" s="406"/>
      <c r="E351" s="406"/>
    </row>
    <row r="352" spans="1:5" ht="15.6">
      <c r="A352" s="407" t="s">
        <v>2091</v>
      </c>
      <c r="B352" s="407" t="s">
        <v>1569</v>
      </c>
      <c r="C352" s="407">
        <v>4</v>
      </c>
      <c r="D352" s="407" t="s">
        <v>1570</v>
      </c>
      <c r="E352" s="407" t="s">
        <v>2092</v>
      </c>
    </row>
    <row r="353" spans="1:5" ht="15.6">
      <c r="A353" s="407" t="s">
        <v>2093</v>
      </c>
      <c r="B353" s="407" t="s">
        <v>1569</v>
      </c>
      <c r="C353" s="407">
        <v>3</v>
      </c>
      <c r="D353" s="407" t="s">
        <v>1571</v>
      </c>
      <c r="E353" s="407" t="s">
        <v>2094</v>
      </c>
    </row>
    <row r="354" spans="1:5" ht="15.6">
      <c r="A354" s="407" t="s">
        <v>1572</v>
      </c>
      <c r="B354" s="407" t="s">
        <v>1569</v>
      </c>
      <c r="C354" s="407">
        <v>3</v>
      </c>
      <c r="D354" s="407" t="s">
        <v>1573</v>
      </c>
      <c r="E354" s="407" t="s">
        <v>2095</v>
      </c>
    </row>
    <row r="355" spans="1:5" ht="15.6">
      <c r="A355" s="407" t="s">
        <v>1574</v>
      </c>
      <c r="B355" s="407" t="s">
        <v>1569</v>
      </c>
      <c r="C355" s="407">
        <v>2</v>
      </c>
      <c r="D355" s="407" t="s">
        <v>1575</v>
      </c>
      <c r="E355" s="407" t="s">
        <v>2096</v>
      </c>
    </row>
    <row r="356" spans="1:5" ht="15.6">
      <c r="A356" s="407" t="s">
        <v>1578</v>
      </c>
      <c r="B356" s="407" t="s">
        <v>1569</v>
      </c>
      <c r="C356" s="407">
        <v>2</v>
      </c>
      <c r="D356" s="407" t="s">
        <v>1579</v>
      </c>
      <c r="E356" s="407" t="s">
        <v>2097</v>
      </c>
    </row>
    <row r="357" spans="1:5" ht="15.6">
      <c r="A357" s="407" t="s">
        <v>1584</v>
      </c>
      <c r="B357" s="407" t="s">
        <v>1569</v>
      </c>
      <c r="C357" s="407">
        <v>4</v>
      </c>
      <c r="D357" s="407" t="s">
        <v>1585</v>
      </c>
      <c r="E357" s="407" t="s">
        <v>2098</v>
      </c>
    </row>
    <row r="358" spans="1:5" ht="15.6">
      <c r="A358" s="407" t="s">
        <v>1586</v>
      </c>
      <c r="B358" s="407" t="s">
        <v>1569</v>
      </c>
      <c r="C358" s="407">
        <v>4</v>
      </c>
      <c r="D358" s="407" t="s">
        <v>1587</v>
      </c>
      <c r="E358" s="407" t="s">
        <v>2099</v>
      </c>
    </row>
    <row r="359" spans="1:5" ht="15.6">
      <c r="A359" s="407" t="s">
        <v>1588</v>
      </c>
      <c r="B359" s="407" t="s">
        <v>1569</v>
      </c>
      <c r="C359" s="407">
        <v>2</v>
      </c>
      <c r="D359" s="407" t="s">
        <v>1589</v>
      </c>
      <c r="E359" s="407" t="s">
        <v>2100</v>
      </c>
    </row>
    <row r="360" spans="1:5" ht="15.6">
      <c r="A360" s="407" t="s">
        <v>2101</v>
      </c>
      <c r="B360" s="407" t="s">
        <v>1569</v>
      </c>
      <c r="C360" s="407">
        <v>6</v>
      </c>
      <c r="D360" s="407" t="s">
        <v>1590</v>
      </c>
      <c r="E360" s="407"/>
    </row>
    <row r="361" spans="1:5" ht="18">
      <c r="A361" s="406" t="s">
        <v>2102</v>
      </c>
      <c r="B361" s="406"/>
      <c r="C361" s="406"/>
      <c r="D361" s="406"/>
      <c r="E361" s="406"/>
    </row>
    <row r="362" spans="1:5" ht="15.6">
      <c r="A362" s="407" t="s">
        <v>1576</v>
      </c>
      <c r="B362" s="407" t="s">
        <v>1569</v>
      </c>
      <c r="C362" s="407">
        <v>3</v>
      </c>
      <c r="D362" s="407" t="s">
        <v>1577</v>
      </c>
      <c r="E362" s="409"/>
    </row>
    <row r="363" spans="1:5" ht="15.6">
      <c r="A363" s="410" t="s">
        <v>2103</v>
      </c>
      <c r="B363" s="410" t="s">
        <v>2104</v>
      </c>
      <c r="C363" s="410">
        <v>1</v>
      </c>
      <c r="D363" s="409"/>
      <c r="E363" s="409"/>
    </row>
    <row r="364" spans="1:5" ht="15.6">
      <c r="A364" s="407" t="s">
        <v>1580</v>
      </c>
      <c r="B364" s="407" t="s">
        <v>1569</v>
      </c>
      <c r="C364" s="407">
        <v>3</v>
      </c>
      <c r="D364" s="407" t="s">
        <v>1581</v>
      </c>
      <c r="E364" s="407" t="s">
        <v>2105</v>
      </c>
    </row>
    <row r="365" spans="1:5" ht="15.6">
      <c r="A365" s="407" t="s">
        <v>2106</v>
      </c>
      <c r="B365" s="407" t="s">
        <v>1566</v>
      </c>
      <c r="C365" s="407">
        <v>6</v>
      </c>
      <c r="D365" s="407"/>
      <c r="E365" s="409"/>
    </row>
    <row r="366" spans="1:5" ht="15.6">
      <c r="A366" s="407" t="s">
        <v>753</v>
      </c>
      <c r="B366" s="407"/>
      <c r="C366" s="407">
        <v>8</v>
      </c>
      <c r="D366" s="407"/>
      <c r="E366" s="407"/>
    </row>
    <row r="367" spans="1:5" ht="15.6">
      <c r="A367" s="407" t="s">
        <v>1592</v>
      </c>
      <c r="B367" s="407" t="s">
        <v>1593</v>
      </c>
      <c r="C367" s="407">
        <v>3</v>
      </c>
      <c r="D367" s="407"/>
      <c r="E367" s="407"/>
    </row>
    <row r="368" spans="1:5" ht="15.6">
      <c r="A368" s="407" t="s">
        <v>282</v>
      </c>
      <c r="B368" s="407" t="s">
        <v>1566</v>
      </c>
      <c r="C368" s="407">
        <v>1</v>
      </c>
      <c r="D368" s="408" t="s">
        <v>1567</v>
      </c>
      <c r="E368" s="407"/>
    </row>
    <row r="369" spans="1:5" ht="15.6">
      <c r="A369" s="407" t="s">
        <v>2107</v>
      </c>
      <c r="B369" s="407" t="s">
        <v>1566</v>
      </c>
      <c r="C369" s="407">
        <v>1</v>
      </c>
      <c r="D369" s="407" t="s">
        <v>1568</v>
      </c>
      <c r="E369" s="407"/>
    </row>
    <row r="370" spans="1:5" ht="15.6">
      <c r="A370" s="407" t="s">
        <v>2108</v>
      </c>
      <c r="B370" s="407" t="s">
        <v>2109</v>
      </c>
      <c r="C370" s="407">
        <v>2</v>
      </c>
      <c r="D370" s="409"/>
      <c r="E370" s="409"/>
    </row>
    <row r="371" spans="1:5" ht="18">
      <c r="A371" s="405" t="s">
        <v>2110</v>
      </c>
      <c r="B371" s="404"/>
      <c r="C371" s="404"/>
      <c r="D371" s="404"/>
      <c r="E371" s="403"/>
    </row>
    <row r="372" spans="1:5" ht="15.6">
      <c r="A372" s="407" t="s">
        <v>1582</v>
      </c>
      <c r="B372" s="407" t="s">
        <v>1569</v>
      </c>
      <c r="C372" s="407">
        <v>8</v>
      </c>
      <c r="D372" s="407" t="s">
        <v>1583</v>
      </c>
      <c r="E372" s="407"/>
    </row>
    <row r="373" spans="1:5" ht="15.6">
      <c r="A373" s="407" t="s">
        <v>2111</v>
      </c>
      <c r="B373" s="409"/>
      <c r="C373" s="407">
        <v>8</v>
      </c>
      <c r="D373" s="409"/>
      <c r="E373" s="409"/>
    </row>
  </sheetData>
  <mergeCells count="21">
    <mergeCell ref="A351:E351"/>
    <mergeCell ref="A361:E361"/>
    <mergeCell ref="A371:E371"/>
    <mergeCell ref="A206:A216"/>
    <mergeCell ref="A218:A228"/>
    <mergeCell ref="A230:A232"/>
    <mergeCell ref="A234:A236"/>
    <mergeCell ref="A238:A254"/>
    <mergeCell ref="A256:A270"/>
    <mergeCell ref="A97:A110"/>
    <mergeCell ref="A112:A127"/>
    <mergeCell ref="A129:A145"/>
    <mergeCell ref="A147:A161"/>
    <mergeCell ref="A163:A174"/>
    <mergeCell ref="A176:A204"/>
    <mergeCell ref="A2:A5"/>
    <mergeCell ref="A7:A15"/>
    <mergeCell ref="A17:A26"/>
    <mergeCell ref="A28:A47"/>
    <mergeCell ref="A49:A71"/>
    <mergeCell ref="A73:A95"/>
  </mergeCells>
  <conditionalFormatting sqref="A1 C1:D45 A6 A16 A27 A48 C48:D118 A72 A96 A111 A128 C128:D141 A146 C146:D263 A162 A175 A205 A217 A229 A233 A237 A255 C265:D288">
    <cfRule type="cellIs" dxfId="0" priority="1" stopIfTrue="1" operator="equal">
      <formula>"Consommable"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4D3E-4916-44F8-BAF9-5E5D76E92C61}">
  <dimension ref="A2:D39"/>
  <sheetViews>
    <sheetView tabSelected="1" workbookViewId="0">
      <selection activeCell="B2" sqref="B2"/>
    </sheetView>
  </sheetViews>
  <sheetFormatPr baseColWidth="10" defaultRowHeight="14.4"/>
  <cols>
    <col min="1" max="1" width="21.5546875" customWidth="1"/>
    <col min="2" max="2" width="92.44140625" customWidth="1"/>
    <col min="3" max="3" width="5.88671875" customWidth="1"/>
    <col min="4" max="4" width="16.6640625" customWidth="1"/>
  </cols>
  <sheetData>
    <row r="2" spans="1:4" ht="21">
      <c r="B2" s="322" t="s">
        <v>1564</v>
      </c>
    </row>
    <row r="3" spans="1:4" ht="15.6">
      <c r="A3" s="332" t="s">
        <v>1517</v>
      </c>
      <c r="B3" s="332"/>
      <c r="C3" s="332"/>
      <c r="D3" s="332"/>
    </row>
    <row r="4" spans="1:4" ht="15.6">
      <c r="A4" s="312" t="s">
        <v>1518</v>
      </c>
      <c r="B4" s="312" t="s">
        <v>1519</v>
      </c>
      <c r="C4" s="312" t="s">
        <v>1520</v>
      </c>
      <c r="D4" s="312" t="s">
        <v>1521</v>
      </c>
    </row>
    <row r="5" spans="1:4">
      <c r="A5" s="313"/>
      <c r="B5" s="314"/>
      <c r="C5" s="315"/>
      <c r="D5" s="316"/>
    </row>
    <row r="6" spans="1:4">
      <c r="A6" s="317" t="s">
        <v>235</v>
      </c>
      <c r="B6" s="317" t="s">
        <v>1522</v>
      </c>
      <c r="C6" s="318">
        <v>1</v>
      </c>
      <c r="D6" s="318">
        <v>51</v>
      </c>
    </row>
    <row r="7" spans="1:4">
      <c r="A7" s="317" t="s">
        <v>235</v>
      </c>
      <c r="B7" s="317" t="s">
        <v>1523</v>
      </c>
      <c r="C7" s="318" t="s">
        <v>1524</v>
      </c>
      <c r="D7" s="318">
        <v>148</v>
      </c>
    </row>
    <row r="8" spans="1:4">
      <c r="A8" s="317" t="s">
        <v>235</v>
      </c>
      <c r="B8" s="317" t="s">
        <v>1525</v>
      </c>
      <c r="C8" s="318">
        <v>1</v>
      </c>
      <c r="D8" s="318">
        <v>173</v>
      </c>
    </row>
    <row r="9" spans="1:4">
      <c r="A9" s="317" t="s">
        <v>235</v>
      </c>
      <c r="B9" s="317" t="s">
        <v>1526</v>
      </c>
      <c r="C9" s="318">
        <v>2</v>
      </c>
      <c r="D9" s="318" t="s">
        <v>1527</v>
      </c>
    </row>
    <row r="10" spans="1:4">
      <c r="A10" s="317" t="s">
        <v>1528</v>
      </c>
      <c r="B10" s="317" t="s">
        <v>1529</v>
      </c>
      <c r="C10" s="318">
        <v>1</v>
      </c>
      <c r="D10" s="318">
        <v>5</v>
      </c>
    </row>
    <row r="11" spans="1:4">
      <c r="A11" s="317"/>
      <c r="B11" s="317"/>
      <c r="C11" s="318"/>
      <c r="D11" s="318"/>
    </row>
    <row r="12" spans="1:4">
      <c r="A12" s="317" t="s">
        <v>1528</v>
      </c>
      <c r="B12" s="317" t="s">
        <v>1530</v>
      </c>
      <c r="C12" s="318">
        <v>1</v>
      </c>
      <c r="D12" s="318"/>
    </row>
    <row r="13" spans="1:4">
      <c r="A13" s="317" t="s">
        <v>1528</v>
      </c>
      <c r="B13" s="317" t="s">
        <v>1531</v>
      </c>
      <c r="C13" s="318">
        <v>1</v>
      </c>
      <c r="D13" s="318">
        <v>129</v>
      </c>
    </row>
    <row r="14" spans="1:4">
      <c r="A14" s="317" t="s">
        <v>1528</v>
      </c>
      <c r="B14" s="317" t="s">
        <v>1532</v>
      </c>
      <c r="C14" s="318">
        <v>1</v>
      </c>
      <c r="D14" s="318">
        <v>138</v>
      </c>
    </row>
    <row r="15" spans="1:4">
      <c r="A15" s="317" t="s">
        <v>1528</v>
      </c>
      <c r="B15" s="317" t="s">
        <v>1533</v>
      </c>
      <c r="C15" s="318">
        <v>1</v>
      </c>
      <c r="D15" s="318">
        <v>143</v>
      </c>
    </row>
    <row r="16" spans="1:4">
      <c r="A16" s="317" t="s">
        <v>1534</v>
      </c>
      <c r="B16" s="317" t="s">
        <v>1535</v>
      </c>
      <c r="C16" s="318">
        <v>1</v>
      </c>
      <c r="D16" s="318" t="s">
        <v>1527</v>
      </c>
    </row>
    <row r="17" spans="1:4">
      <c r="A17" s="319" t="s">
        <v>1536</v>
      </c>
      <c r="B17" s="319" t="s">
        <v>1537</v>
      </c>
      <c r="C17" s="319"/>
      <c r="D17" s="319"/>
    </row>
    <row r="18" spans="1:4">
      <c r="A18" s="319" t="s">
        <v>1536</v>
      </c>
      <c r="B18" s="319" t="s">
        <v>1538</v>
      </c>
      <c r="C18" s="319"/>
      <c r="D18" s="319"/>
    </row>
    <row r="19" spans="1:4">
      <c r="A19" s="319" t="s">
        <v>853</v>
      </c>
      <c r="B19" s="319" t="s">
        <v>1539</v>
      </c>
      <c r="C19" s="319"/>
      <c r="D19" s="319">
        <v>43</v>
      </c>
    </row>
    <row r="20" spans="1:4">
      <c r="A20" s="317" t="s">
        <v>275</v>
      </c>
      <c r="B20" s="317" t="s">
        <v>1540</v>
      </c>
      <c r="C20" s="318">
        <v>2</v>
      </c>
      <c r="D20" s="318">
        <v>4</v>
      </c>
    </row>
    <row r="21" spans="1:4">
      <c r="A21" s="317" t="s">
        <v>275</v>
      </c>
      <c r="B21" s="317" t="s">
        <v>1541</v>
      </c>
      <c r="C21" s="318">
        <v>1</v>
      </c>
      <c r="D21" s="318">
        <v>10</v>
      </c>
    </row>
    <row r="22" spans="1:4">
      <c r="A22" s="317" t="s">
        <v>275</v>
      </c>
      <c r="B22" s="317" t="s">
        <v>1542</v>
      </c>
      <c r="C22" s="318">
        <v>1</v>
      </c>
      <c r="D22" s="318">
        <v>11</v>
      </c>
    </row>
    <row r="23" spans="1:4">
      <c r="A23" s="317" t="s">
        <v>275</v>
      </c>
      <c r="B23" s="317" t="s">
        <v>1543</v>
      </c>
      <c r="C23" s="318">
        <v>1</v>
      </c>
      <c r="D23" s="318">
        <v>29</v>
      </c>
    </row>
    <row r="24" spans="1:4">
      <c r="A24" s="317" t="s">
        <v>275</v>
      </c>
      <c r="B24" s="317" t="s">
        <v>1544</v>
      </c>
      <c r="C24" s="318">
        <v>1</v>
      </c>
      <c r="D24" s="318">
        <v>40</v>
      </c>
    </row>
    <row r="25" spans="1:4">
      <c r="A25" s="317" t="s">
        <v>275</v>
      </c>
      <c r="B25" s="317" t="s">
        <v>1545</v>
      </c>
      <c r="C25" s="318">
        <v>1</v>
      </c>
      <c r="D25" s="318">
        <v>53</v>
      </c>
    </row>
    <row r="26" spans="1:4">
      <c r="A26" s="317" t="s">
        <v>275</v>
      </c>
      <c r="B26" s="317" t="s">
        <v>1546</v>
      </c>
      <c r="C26" s="318">
        <v>1</v>
      </c>
      <c r="D26" s="318">
        <v>91</v>
      </c>
    </row>
    <row r="27" spans="1:4">
      <c r="A27" s="317" t="s">
        <v>275</v>
      </c>
      <c r="B27" s="317" t="s">
        <v>1547</v>
      </c>
      <c r="C27" s="318">
        <v>1</v>
      </c>
      <c r="D27" s="318">
        <v>124</v>
      </c>
    </row>
    <row r="28" spans="1:4">
      <c r="A28" s="317" t="s">
        <v>275</v>
      </c>
      <c r="B28" s="317" t="s">
        <v>1548</v>
      </c>
      <c r="C28" s="318">
        <v>1</v>
      </c>
      <c r="D28" s="318" t="s">
        <v>1527</v>
      </c>
    </row>
    <row r="29" spans="1:4">
      <c r="A29" s="317" t="s">
        <v>275</v>
      </c>
      <c r="B29" s="317" t="s">
        <v>1549</v>
      </c>
      <c r="C29" s="318">
        <v>1</v>
      </c>
      <c r="D29" s="318" t="s">
        <v>1527</v>
      </c>
    </row>
    <row r="30" spans="1:4">
      <c r="A30" s="317" t="s">
        <v>275</v>
      </c>
      <c r="B30" s="317" t="s">
        <v>1550</v>
      </c>
      <c r="C30" s="318">
        <v>1</v>
      </c>
      <c r="D30" s="318" t="s">
        <v>1527</v>
      </c>
    </row>
    <row r="31" spans="1:4">
      <c r="A31" s="319" t="s">
        <v>1551</v>
      </c>
      <c r="B31" s="319" t="s">
        <v>1552</v>
      </c>
      <c r="C31" s="319"/>
      <c r="D31" s="319">
        <v>178</v>
      </c>
    </row>
    <row r="32" spans="1:4">
      <c r="A32" s="317" t="s">
        <v>275</v>
      </c>
      <c r="B32" s="319" t="s">
        <v>1553</v>
      </c>
      <c r="C32" s="319">
        <v>1</v>
      </c>
      <c r="D32" s="319" t="s">
        <v>1554</v>
      </c>
    </row>
    <row r="33" spans="1:4">
      <c r="A33" s="317" t="s">
        <v>757</v>
      </c>
      <c r="B33" s="317" t="s">
        <v>1555</v>
      </c>
      <c r="C33" s="318">
        <v>1</v>
      </c>
      <c r="D33" s="318">
        <v>33</v>
      </c>
    </row>
    <row r="34" spans="1:4">
      <c r="A34" s="317" t="s">
        <v>757</v>
      </c>
      <c r="B34" s="317" t="s">
        <v>1556</v>
      </c>
      <c r="C34" s="318">
        <v>1</v>
      </c>
      <c r="D34" s="318">
        <v>165</v>
      </c>
    </row>
    <row r="35" spans="1:4">
      <c r="A35" s="317" t="s">
        <v>757</v>
      </c>
      <c r="B35" s="317" t="s">
        <v>1557</v>
      </c>
      <c r="C35" s="318">
        <v>1</v>
      </c>
      <c r="D35" s="318">
        <v>92</v>
      </c>
    </row>
    <row r="36" spans="1:4">
      <c r="A36" s="317" t="s">
        <v>757</v>
      </c>
      <c r="B36" s="317" t="s">
        <v>1558</v>
      </c>
      <c r="C36" s="318">
        <v>1</v>
      </c>
      <c r="D36" s="318">
        <v>94</v>
      </c>
    </row>
    <row r="37" spans="1:4">
      <c r="A37" s="320" t="s">
        <v>757</v>
      </c>
      <c r="B37" s="320" t="s">
        <v>1559</v>
      </c>
      <c r="C37" s="321">
        <v>1</v>
      </c>
      <c r="D37" s="318" t="s">
        <v>1560</v>
      </c>
    </row>
    <row r="38" spans="1:4">
      <c r="A38" s="320" t="s">
        <v>738</v>
      </c>
      <c r="B38" s="320" t="s">
        <v>1561</v>
      </c>
      <c r="C38" s="321">
        <v>1</v>
      </c>
      <c r="D38" s="318"/>
    </row>
    <row r="39" spans="1:4">
      <c r="A39" s="319" t="s">
        <v>1562</v>
      </c>
      <c r="B39" s="319" t="s">
        <v>1563</v>
      </c>
      <c r="C39" s="319">
        <v>1</v>
      </c>
      <c r="D39" s="319"/>
    </row>
  </sheetData>
  <mergeCells count="1">
    <mergeCell ref="A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Bordeaux</vt:lpstr>
      <vt:lpstr>Marseille</vt:lpstr>
      <vt:lpstr>Rennes</vt:lpstr>
      <vt:lpstr>Lyon</vt:lpstr>
      <vt:lpstr>Montrouge</vt:lpstr>
      <vt:lpstr>Rouen</vt:lpstr>
      <vt:lpstr>Saclay</vt:lpstr>
      <vt:lpstr>Toulouse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Sébastien GRUAT</dc:creator>
  <cp:lastModifiedBy>Sébastien GRUAT</cp:lastModifiedBy>
  <dcterms:created xsi:type="dcterms:W3CDTF">2025-06-05T14:01:13Z</dcterms:created>
  <dcterms:modified xsi:type="dcterms:W3CDTF">2026-06-06T12:55:03Z</dcterms:modified>
</cp:coreProperties>
</file>